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drawings/drawing2.xml" ContentType="application/vnd.openxmlformats-officedocument.drawing+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drawings/drawing23.xml" ContentType="application/vnd.openxmlformats-officedocument.drawing+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updateLinks="always" codeName="ThisWorkbook" defaultThemeVersion="124226"/>
  <mc:AlternateContent xmlns:mc="http://schemas.openxmlformats.org/markup-compatibility/2006">
    <mc:Choice Requires="x15">
      <x15ac:absPath xmlns:x15ac="http://schemas.microsoft.com/office/spreadsheetml/2010/11/ac" url="Q:\Fars\123DATA\ACFR 2025\Forms 2025\"/>
    </mc:Choice>
  </mc:AlternateContent>
  <xr:revisionPtr revIDLastSave="0" documentId="13_ncr:1_{40F539CF-CC55-4A11-8154-F638C304A3F2}" xr6:coauthVersionLast="47" xr6:coauthVersionMax="47" xr10:uidLastSave="{00000000-0000-0000-0000-000000000000}"/>
  <bookViews>
    <workbookView xWindow="-120" yWindow="-120" windowWidth="24240" windowHeight="13020" tabRatio="965" xr2:uid="{00000000-000D-0000-FFFF-FFFF00000000}"/>
  </bookViews>
  <sheets>
    <sheet name="Trans1" sheetId="1" r:id="rId1"/>
    <sheet name="Trans1a" sheetId="3" r:id="rId2"/>
    <sheet name="Audit Notification" sheetId="4" r:id="rId3"/>
    <sheet name="1" sheetId="5" r:id="rId4"/>
    <sheet name="2a" sheetId="6" r:id="rId5"/>
    <sheet name="2b" sheetId="7" r:id="rId6"/>
    <sheet name="3-1" sheetId="8" r:id="rId7"/>
    <sheet name="3-2" sheetId="40" r:id="rId8"/>
    <sheet name="3-3" sheetId="10" r:id="rId9"/>
    <sheet name="3-4" sheetId="11" r:id="rId10"/>
    <sheet name="3-5" sheetId="12" r:id="rId11"/>
    <sheet name="3-6" sheetId="13" r:id="rId12"/>
    <sheet name="3-7" sheetId="14" r:id="rId13"/>
    <sheet name="3-8" sheetId="15" r:id="rId14"/>
    <sheet name="3-9" sheetId="16" r:id="rId15"/>
    <sheet name="3-10" sheetId="17" r:id="rId16"/>
    <sheet name="4a" sheetId="18" r:id="rId17"/>
    <sheet name="4b" sheetId="19" r:id="rId18"/>
    <sheet name="4c" sheetId="20" r:id="rId19"/>
    <sheet name="Agency Listing" sheetId="41" r:id="rId20"/>
    <sheet name="5" sheetId="22" r:id="rId21"/>
    <sheet name="6" sheetId="23" r:id="rId22"/>
    <sheet name="7" sheetId="24" r:id="rId23"/>
    <sheet name="8" sheetId="25" r:id="rId24"/>
    <sheet name="9" sheetId="47" r:id="rId25"/>
    <sheet name="9A" sheetId="56" r:id="rId26"/>
    <sheet name="9B" sheetId="27" r:id="rId27"/>
    <sheet name="9C" sheetId="28" r:id="rId28"/>
    <sheet name="Sample of 9D" sheetId="39" r:id="rId29"/>
    <sheet name="9D" sheetId="29" r:id="rId30"/>
    <sheet name="9E" sheetId="30" r:id="rId31"/>
    <sheet name="9F" sheetId="48" r:id="rId32"/>
    <sheet name="9G" sheetId="49" r:id="rId33"/>
    <sheet name="9H" sheetId="54" r:id="rId34"/>
    <sheet name="10" sheetId="31" r:id="rId35"/>
    <sheet name="11" sheetId="44" r:id="rId36"/>
    <sheet name="11A" sheetId="33" r:id="rId37"/>
    <sheet name="12" sheetId="34" r:id="rId38"/>
    <sheet name="12A" sheetId="46" r:id="rId39"/>
    <sheet name="13" sheetId="35" r:id="rId40"/>
    <sheet name="14" sheetId="36" r:id="rId41"/>
    <sheet name="15" sheetId="37" r:id="rId42"/>
    <sheet name="16" sheetId="38" r:id="rId43"/>
    <sheet name="17" sheetId="42" r:id="rId44"/>
    <sheet name="18" sheetId="45" r:id="rId45"/>
    <sheet name="19" sheetId="50" r:id="rId46"/>
    <sheet name="20" sheetId="53" r:id="rId47"/>
    <sheet name="Rep Letter - on your letterhead" sheetId="43" r:id="rId48"/>
  </sheets>
  <externalReferences>
    <externalReference r:id="rId49"/>
  </externalReferences>
  <definedNames>
    <definedName name="AG_Form_2A_and_2B">"https://finance.wv.gov/fars/Closing%20Book%20Process/documents/Ag2020_Forms_2A_2B.zip"</definedName>
    <definedName name="_xlnm.Print_Area" localSheetId="3">'1'!$A$9:$K$234</definedName>
    <definedName name="_xlnm.Print_Area" localSheetId="34">'10'!$A$1:$G$87</definedName>
    <definedName name="_xlnm.Print_Area" localSheetId="35">'11'!$A$1:$M$84</definedName>
    <definedName name="_xlnm.Print_Area" localSheetId="36">'11A'!$A$1:$M$63</definedName>
    <definedName name="_xlnm.Print_Area" localSheetId="37">'12'!$A$1:$L$61</definedName>
    <definedName name="_xlnm.Print_Area" localSheetId="38">'12A'!$A$1:$J$81</definedName>
    <definedName name="_xlnm.Print_Area" localSheetId="39">'13'!$A$1:$G$95</definedName>
    <definedName name="_xlnm.Print_Area" localSheetId="40">'14'!$A$1:$N$63</definedName>
    <definedName name="_xlnm.Print_Area" localSheetId="41">'15'!$A$1:$R$170</definedName>
    <definedName name="_xlnm.Print_Area" localSheetId="42">'16'!$A$1:$O$120</definedName>
    <definedName name="_xlnm.Print_Area" localSheetId="43">'17'!$A$1:$R$49</definedName>
    <definedName name="_xlnm.Print_Area" localSheetId="44">'18'!$A$1:$O$49</definedName>
    <definedName name="_xlnm.Print_Area" localSheetId="45">'19'!$A$1:$O$54</definedName>
    <definedName name="_xlnm.Print_Area" localSheetId="4">'2a'!$A$1:$H$181</definedName>
    <definedName name="_xlnm.Print_Area" localSheetId="5">'2b'!$A$1:$L$110</definedName>
    <definedName name="_xlnm.Print_Area" localSheetId="6">'3-1'!$A$1:$K$223</definedName>
    <definedName name="_xlnm.Print_Area" localSheetId="15">'3-10'!$A$1:$K$53</definedName>
    <definedName name="_xlnm.Print_Area" localSheetId="7">'3-2'!$A$1:$J$53</definedName>
    <definedName name="_xlnm.Print_Area" localSheetId="8">'3-3'!$A$1:$J$53</definedName>
    <definedName name="_xlnm.Print_Area" localSheetId="9">'3-4'!$A$1:$J$53</definedName>
    <definedName name="_xlnm.Print_Area" localSheetId="10">'3-5'!$A$1:$J$53</definedName>
    <definedName name="_xlnm.Print_Area" localSheetId="11">'3-6'!$A$1:$J$53</definedName>
    <definedName name="_xlnm.Print_Area" localSheetId="12">'3-7'!$A$1:$J$53</definedName>
    <definedName name="_xlnm.Print_Area" localSheetId="13">'3-8'!$A$1:$J$53</definedName>
    <definedName name="_xlnm.Print_Area" localSheetId="14">'3-9'!$A$1:$J$53</definedName>
    <definedName name="_xlnm.Print_Area" localSheetId="16">'4a'!$A$1:$I$121</definedName>
    <definedName name="_xlnm.Print_Area" localSheetId="17">'4b'!$A$1:$L$115</definedName>
    <definedName name="_xlnm.Print_Area" localSheetId="18">'4c'!$A$1:$J$107</definedName>
    <definedName name="_xlnm.Print_Area" localSheetId="20">'5'!$A$1:$F$104</definedName>
    <definedName name="_xlnm.Print_Area" localSheetId="21">'6'!$A$1:$F$98</definedName>
    <definedName name="_xlnm.Print_Area" localSheetId="22">'7'!$A$1:$F$128</definedName>
    <definedName name="_xlnm.Print_Area" localSheetId="23">'8'!$A$1:$J$112</definedName>
    <definedName name="_xlnm.Print_Area" localSheetId="24">'9'!$A$1:$H$69</definedName>
    <definedName name="_xlnm.Print_Area" localSheetId="25">'9A'!$A$1:$H$141</definedName>
    <definedName name="_xlnm.Print_Area" localSheetId="26">'9B'!$A$1:$I$93</definedName>
    <definedName name="_xlnm.Print_Area" localSheetId="27">'9C'!$A$1:$P$67</definedName>
    <definedName name="_xlnm.Print_Area" localSheetId="29">'9D'!$A$1:$K$49</definedName>
    <definedName name="_xlnm.Print_Area" localSheetId="30">'9E'!$A$1:$K$48</definedName>
    <definedName name="_xlnm.Print_Area" localSheetId="31">'9F'!$A$1:$I$38</definedName>
    <definedName name="_xlnm.Print_Area" localSheetId="32">'9G'!$A$1:$H$41</definedName>
    <definedName name="_xlnm.Print_Area" localSheetId="33">'9H'!$A$2:$H$37</definedName>
    <definedName name="_xlnm.Print_Area" localSheetId="19">'Agency Listing'!$A$1:$D$109</definedName>
    <definedName name="_xlnm.Print_Area" localSheetId="2">'Audit Notification'!$A$1:$I$57</definedName>
    <definedName name="_xlnm.Print_Area" localSheetId="0">Trans1!$A$1:$H$99</definedName>
    <definedName name="_xlnm.Print_Titles" localSheetId="3">'1'!$1:$8</definedName>
    <definedName name="_xlnm.Print_Titles" localSheetId="34">'10'!$1:$5</definedName>
    <definedName name="_xlnm.Print_Titles" localSheetId="36">'11A'!$1:$4</definedName>
    <definedName name="_xlnm.Print_Titles" localSheetId="37">'12'!$1:$4</definedName>
    <definedName name="_xlnm.Print_Titles" localSheetId="38">'12A'!$1:$4</definedName>
    <definedName name="_xlnm.Print_Titles" localSheetId="39">'13'!$1:$5</definedName>
    <definedName name="_xlnm.Print_Titles" localSheetId="41">'15'!$1:$3</definedName>
    <definedName name="_xlnm.Print_Titles" localSheetId="4">'2a'!$1:$3</definedName>
    <definedName name="_xlnm.Print_Titles" localSheetId="5">'2b'!$1:$3</definedName>
    <definedName name="_xlnm.Print_Titles" localSheetId="6">'3-1'!$1:$4</definedName>
    <definedName name="_xlnm.Print_Titles" localSheetId="17">'4b'!$1:$5</definedName>
    <definedName name="_xlnm.Print_Titles" localSheetId="20">'5'!$1:$5</definedName>
    <definedName name="_xlnm.Print_Titles" localSheetId="21">'6'!$1:$7</definedName>
    <definedName name="_xlnm.Print_Titles" localSheetId="22">'7'!$1:$5</definedName>
    <definedName name="_xlnm.Print_Titles" localSheetId="23">'8'!$1:$6</definedName>
    <definedName name="_xlnm.Print_Titles" localSheetId="24">'9'!$1:$6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0" i="34" l="1"/>
  <c r="I35" i="18" l="1"/>
  <c r="C46" i="24"/>
  <c r="B38" i="24"/>
  <c r="B39" i="24" s="1"/>
  <c r="B40" i="24" s="1"/>
  <c r="B41" i="24" s="1"/>
  <c r="B7" i="24"/>
  <c r="C8" i="56"/>
  <c r="F28" i="6" l="1"/>
  <c r="D8" i="54" l="1"/>
  <c r="D5" i="50"/>
  <c r="K19" i="29"/>
  <c r="K18" i="29"/>
  <c r="B7" i="29"/>
  <c r="D8" i="49" l="1"/>
  <c r="C8" i="47" l="1"/>
  <c r="E1" i="3" l="1"/>
  <c r="C8" i="48" l="1"/>
  <c r="B8" i="18" l="1"/>
  <c r="C7" i="19" l="1"/>
  <c r="B11" i="46" l="1"/>
  <c r="G32" i="46" l="1"/>
  <c r="I32" i="46"/>
  <c r="D5" i="45" l="1"/>
  <c r="E20" i="18" l="1"/>
  <c r="B11" i="44" l="1"/>
  <c r="G27" i="44"/>
  <c r="K25" i="44"/>
  <c r="K24" i="44"/>
  <c r="K23" i="44"/>
  <c r="K22" i="44"/>
  <c r="K21" i="44"/>
  <c r="K20" i="44"/>
  <c r="K19" i="44"/>
  <c r="K18" i="44"/>
  <c r="K27" i="44" l="1"/>
  <c r="B15" i="4"/>
  <c r="B36" i="18" l="1"/>
  <c r="A44" i="18"/>
  <c r="A43" i="18"/>
  <c r="A42" i="18"/>
  <c r="A41" i="18"/>
  <c r="A40" i="18"/>
  <c r="A39" i="18"/>
  <c r="A38" i="18"/>
  <c r="A37" i="18"/>
  <c r="A36" i="18"/>
  <c r="A35" i="18"/>
  <c r="D5" i="42" l="1"/>
  <c r="B7" i="16" l="1"/>
  <c r="P30" i="28" l="1"/>
  <c r="P29" i="28"/>
  <c r="P28" i="28"/>
  <c r="P27" i="28"/>
  <c r="P26" i="28"/>
  <c r="P25" i="28"/>
  <c r="P24" i="28"/>
  <c r="P23" i="28"/>
  <c r="P22" i="28"/>
  <c r="P21" i="28"/>
  <c r="P20" i="28"/>
  <c r="P19" i="28"/>
  <c r="P31" i="28"/>
  <c r="P32" i="28"/>
  <c r="P33" i="28"/>
  <c r="P34" i="28"/>
  <c r="P35" i="28"/>
  <c r="P36" i="28"/>
  <c r="P39" i="28"/>
  <c r="P38" i="28"/>
  <c r="P37" i="28"/>
  <c r="P41" i="28"/>
  <c r="P40" i="28"/>
  <c r="P42" i="28"/>
  <c r="P43" i="28"/>
  <c r="K24" i="29"/>
  <c r="K23" i="29"/>
  <c r="K22" i="29"/>
  <c r="K21" i="29"/>
  <c r="K20" i="29"/>
  <c r="K26" i="29"/>
  <c r="K27" i="29"/>
  <c r="K28" i="29"/>
  <c r="K29" i="29"/>
  <c r="K30" i="29"/>
  <c r="K31" i="29"/>
  <c r="K32" i="29"/>
  <c r="K33" i="29"/>
  <c r="P18" i="28" l="1"/>
  <c r="J45" i="28" l="1"/>
  <c r="B7" i="14" l="1"/>
  <c r="J36" i="40" l="1"/>
  <c r="J35" i="40"/>
  <c r="J34" i="40"/>
  <c r="J33" i="40"/>
  <c r="J32" i="40"/>
  <c r="J31" i="40"/>
  <c r="J30" i="40"/>
  <c r="J29" i="40"/>
  <c r="J28" i="40"/>
  <c r="J27" i="40"/>
  <c r="J26" i="40"/>
  <c r="J25" i="40"/>
  <c r="J24" i="40"/>
  <c r="J23" i="40"/>
  <c r="J22" i="40"/>
  <c r="J21" i="40"/>
  <c r="J20" i="40"/>
  <c r="J19" i="40"/>
  <c r="J18" i="40"/>
  <c r="B7" i="40"/>
  <c r="J38" i="40" l="1"/>
  <c r="B7" i="8"/>
  <c r="B7" i="20" l="1"/>
  <c r="D5" i="3" l="1"/>
  <c r="K25" i="29" l="1"/>
  <c r="C8" i="5" l="1"/>
  <c r="E8" i="37" l="1"/>
  <c r="B11" i="36"/>
  <c r="B7" i="35"/>
  <c r="B11" i="34"/>
  <c r="B9" i="33"/>
  <c r="B7" i="31"/>
  <c r="B7" i="30"/>
  <c r="C7" i="28"/>
  <c r="B8" i="27"/>
  <c r="D5" i="38" l="1"/>
  <c r="B9" i="25"/>
  <c r="C10" i="23"/>
  <c r="C8" i="22"/>
  <c r="B7" i="17"/>
  <c r="B7" i="15"/>
  <c r="B7" i="13"/>
  <c r="B7" i="12"/>
  <c r="B7" i="11"/>
  <c r="B7" i="10"/>
  <c r="D7" i="7"/>
  <c r="G29" i="34" l="1"/>
  <c r="K27" i="34"/>
  <c r="K26" i="34"/>
  <c r="K25" i="34"/>
  <c r="K24" i="34"/>
  <c r="K23" i="34"/>
  <c r="K22" i="34"/>
  <c r="K21" i="34"/>
  <c r="D28" i="31"/>
  <c r="N45" i="28"/>
  <c r="L45" i="28"/>
  <c r="H45" i="28"/>
  <c r="G31" i="27"/>
  <c r="J45" i="25"/>
  <c r="F45" i="25"/>
  <c r="E45" i="25"/>
  <c r="D45" i="25"/>
  <c r="C45" i="25"/>
  <c r="G44" i="25"/>
  <c r="G43" i="25"/>
  <c r="G42" i="25"/>
  <c r="G41" i="25"/>
  <c r="G40" i="25"/>
  <c r="G39" i="25"/>
  <c r="G38" i="25"/>
  <c r="G37" i="25"/>
  <c r="G36" i="25"/>
  <c r="G35" i="25"/>
  <c r="G34" i="25"/>
  <c r="G33" i="25"/>
  <c r="G32" i="25"/>
  <c r="G31" i="25"/>
  <c r="G30" i="25"/>
  <c r="E29" i="23"/>
  <c r="F31" i="22"/>
  <c r="I39" i="20"/>
  <c r="E39" i="20"/>
  <c r="C39" i="20"/>
  <c r="G37" i="20"/>
  <c r="G36" i="20"/>
  <c r="G35" i="20"/>
  <c r="G34" i="20"/>
  <c r="G33" i="20"/>
  <c r="G32" i="20"/>
  <c r="G31" i="20"/>
  <c r="G30" i="20"/>
  <c r="G29" i="20"/>
  <c r="G28" i="20"/>
  <c r="G27" i="20"/>
  <c r="G26" i="20"/>
  <c r="G25" i="20"/>
  <c r="G24" i="20"/>
  <c r="G23" i="20"/>
  <c r="G22" i="20"/>
  <c r="G21" i="20"/>
  <c r="G20" i="20"/>
  <c r="G19" i="20"/>
  <c r="G18" i="20"/>
  <c r="G17" i="20"/>
  <c r="J41" i="19"/>
  <c r="F41" i="19"/>
  <c r="D41" i="19"/>
  <c r="H39" i="19"/>
  <c r="H38" i="19"/>
  <c r="H37" i="19"/>
  <c r="H36" i="19"/>
  <c r="H35" i="19"/>
  <c r="H34" i="19"/>
  <c r="H33" i="19"/>
  <c r="H32" i="19"/>
  <c r="H31" i="19"/>
  <c r="H30" i="19"/>
  <c r="H29" i="19"/>
  <c r="H28" i="19"/>
  <c r="H27" i="19"/>
  <c r="H26" i="19"/>
  <c r="H25" i="19"/>
  <c r="H24" i="19"/>
  <c r="H23" i="19"/>
  <c r="H22" i="19"/>
  <c r="H21" i="19"/>
  <c r="H20" i="19"/>
  <c r="H45" i="18"/>
  <c r="G45" i="18"/>
  <c r="F45" i="18"/>
  <c r="E45" i="18"/>
  <c r="D45" i="18"/>
  <c r="C45" i="18"/>
  <c r="I36" i="18"/>
  <c r="B34" i="18"/>
  <c r="D29" i="18"/>
  <c r="C29" i="18"/>
  <c r="B29" i="18"/>
  <c r="E28" i="18"/>
  <c r="B44" i="18" s="1"/>
  <c r="I44" i="18" s="1"/>
  <c r="E27" i="18"/>
  <c r="B43" i="18" s="1"/>
  <c r="I43" i="18" s="1"/>
  <c r="E26" i="18"/>
  <c r="B42" i="18" s="1"/>
  <c r="I42" i="18" s="1"/>
  <c r="E25" i="18"/>
  <c r="B41" i="18" s="1"/>
  <c r="I41" i="18" s="1"/>
  <c r="E24" i="18"/>
  <c r="B40" i="18" s="1"/>
  <c r="I40" i="18" s="1"/>
  <c r="E23" i="18"/>
  <c r="B39" i="18" s="1"/>
  <c r="I39" i="18" s="1"/>
  <c r="E22" i="18"/>
  <c r="B38" i="18" s="1"/>
  <c r="I38" i="18" s="1"/>
  <c r="E21" i="18"/>
  <c r="B37" i="18" s="1"/>
  <c r="I37" i="18" s="1"/>
  <c r="E19" i="18"/>
  <c r="B35" i="18" s="1"/>
  <c r="J36" i="17"/>
  <c r="J35" i="17"/>
  <c r="J34" i="17"/>
  <c r="J33" i="17"/>
  <c r="J32" i="17"/>
  <c r="J31" i="17"/>
  <c r="J30" i="17"/>
  <c r="J29" i="17"/>
  <c r="J28" i="17"/>
  <c r="J27" i="17"/>
  <c r="J26" i="17"/>
  <c r="J25" i="17"/>
  <c r="J24" i="17"/>
  <c r="J23" i="17"/>
  <c r="J22" i="17"/>
  <c r="J21" i="17"/>
  <c r="J20" i="17"/>
  <c r="J19" i="17"/>
  <c r="J18" i="17"/>
  <c r="J36" i="16"/>
  <c r="J35" i="16"/>
  <c r="J34" i="16"/>
  <c r="J33" i="16"/>
  <c r="J32" i="16"/>
  <c r="J31" i="16"/>
  <c r="J30" i="16"/>
  <c r="J29" i="16"/>
  <c r="J28" i="16"/>
  <c r="J27" i="16"/>
  <c r="J26" i="16"/>
  <c r="J25" i="16"/>
  <c r="J24" i="16"/>
  <c r="J23" i="16"/>
  <c r="J22" i="16"/>
  <c r="J21" i="16"/>
  <c r="J20" i="16"/>
  <c r="J19" i="16"/>
  <c r="J18" i="16"/>
  <c r="J36" i="15"/>
  <c r="J35" i="15"/>
  <c r="J34" i="15"/>
  <c r="J33" i="15"/>
  <c r="J32" i="15"/>
  <c r="J31" i="15"/>
  <c r="J30" i="15"/>
  <c r="J29" i="15"/>
  <c r="J28" i="15"/>
  <c r="J27" i="15"/>
  <c r="J26" i="15"/>
  <c r="J25" i="15"/>
  <c r="J24" i="15"/>
  <c r="J23" i="15"/>
  <c r="J22" i="15"/>
  <c r="J21" i="15"/>
  <c r="J20" i="15"/>
  <c r="J19" i="15"/>
  <c r="J18" i="15"/>
  <c r="J36" i="14"/>
  <c r="J35" i="14"/>
  <c r="J34" i="14"/>
  <c r="J33" i="14"/>
  <c r="J32" i="14"/>
  <c r="J31" i="14"/>
  <c r="J30" i="14"/>
  <c r="J29" i="14"/>
  <c r="J28" i="14"/>
  <c r="J27" i="14"/>
  <c r="J26" i="14"/>
  <c r="J25" i="14"/>
  <c r="J24" i="14"/>
  <c r="J23" i="14"/>
  <c r="J22" i="14"/>
  <c r="J21" i="14"/>
  <c r="J20" i="14"/>
  <c r="J19" i="14"/>
  <c r="J18" i="14"/>
  <c r="J36" i="13"/>
  <c r="J35" i="13"/>
  <c r="J34" i="13"/>
  <c r="J33" i="13"/>
  <c r="J32" i="13"/>
  <c r="J31" i="13"/>
  <c r="J30" i="13"/>
  <c r="J29" i="13"/>
  <c r="J28" i="13"/>
  <c r="J27" i="13"/>
  <c r="J26" i="13"/>
  <c r="J25" i="13"/>
  <c r="J24" i="13"/>
  <c r="J23" i="13"/>
  <c r="J22" i="13"/>
  <c r="J21" i="13"/>
  <c r="J20" i="13"/>
  <c r="J19" i="13"/>
  <c r="J18" i="13"/>
  <c r="J36" i="12"/>
  <c r="J35" i="12"/>
  <c r="J34" i="12"/>
  <c r="J33" i="12"/>
  <c r="J32" i="12"/>
  <c r="J31" i="12"/>
  <c r="J30" i="12"/>
  <c r="J29" i="12"/>
  <c r="J28" i="12"/>
  <c r="J27" i="12"/>
  <c r="J26" i="12"/>
  <c r="J25" i="12"/>
  <c r="J24" i="12"/>
  <c r="J23" i="12"/>
  <c r="J22" i="12"/>
  <c r="J21" i="12"/>
  <c r="J20" i="12"/>
  <c r="J19" i="12"/>
  <c r="J18" i="12"/>
  <c r="J36" i="11"/>
  <c r="J35" i="11"/>
  <c r="J34" i="11"/>
  <c r="J33" i="11"/>
  <c r="J32" i="11"/>
  <c r="J31" i="11"/>
  <c r="J30" i="11"/>
  <c r="J29" i="11"/>
  <c r="J28" i="11"/>
  <c r="J27" i="11"/>
  <c r="J26" i="11"/>
  <c r="J25" i="11"/>
  <c r="J24" i="11"/>
  <c r="J23" i="11"/>
  <c r="J22" i="11"/>
  <c r="J21" i="11"/>
  <c r="J20" i="11"/>
  <c r="J19" i="11"/>
  <c r="J18" i="11"/>
  <c r="J36" i="10"/>
  <c r="J35" i="10"/>
  <c r="J34" i="10"/>
  <c r="J33" i="10"/>
  <c r="J32" i="10"/>
  <c r="J31" i="10"/>
  <c r="J30" i="10"/>
  <c r="J29" i="10"/>
  <c r="J28" i="10"/>
  <c r="J27" i="10"/>
  <c r="J26" i="10"/>
  <c r="J25" i="10"/>
  <c r="J24" i="10"/>
  <c r="J23" i="10"/>
  <c r="J22" i="10"/>
  <c r="J21" i="10"/>
  <c r="J20" i="10"/>
  <c r="J19" i="10"/>
  <c r="J18" i="10"/>
  <c r="J36" i="8"/>
  <c r="J35" i="8"/>
  <c r="J34" i="8"/>
  <c r="J33" i="8"/>
  <c r="J32" i="8"/>
  <c r="J31" i="8"/>
  <c r="J30" i="8"/>
  <c r="J29" i="8"/>
  <c r="J28" i="8"/>
  <c r="J27" i="8"/>
  <c r="J26" i="8"/>
  <c r="J25" i="8"/>
  <c r="J24" i="8"/>
  <c r="J23" i="8"/>
  <c r="J22" i="8"/>
  <c r="J21" i="8"/>
  <c r="J20" i="8"/>
  <c r="J19" i="8"/>
  <c r="J18" i="8"/>
  <c r="K37" i="7"/>
  <c r="G40" i="6"/>
  <c r="C40" i="6"/>
  <c r="J38" i="11" l="1"/>
  <c r="E29" i="18"/>
  <c r="G45" i="25"/>
  <c r="J38" i="14"/>
  <c r="J38" i="8"/>
  <c r="J40" i="40" s="1"/>
  <c r="J38" i="12"/>
  <c r="J38" i="16"/>
  <c r="B45" i="18"/>
  <c r="H41" i="19"/>
  <c r="J38" i="15"/>
  <c r="J38" i="13"/>
  <c r="J38" i="17"/>
  <c r="G39" i="20"/>
  <c r="P45" i="28"/>
  <c r="K29" i="34"/>
  <c r="J38" i="10"/>
  <c r="I45" i="18"/>
  <c r="J40" i="10" l="1"/>
  <c r="J40" i="11" s="1"/>
  <c r="J40" i="12" s="1"/>
  <c r="J40" i="13" l="1"/>
  <c r="J40" i="14" s="1"/>
  <c r="J40" i="15" s="1"/>
  <c r="J40" i="16" s="1"/>
  <c r="J40" i="17" s="1"/>
</calcChain>
</file>

<file path=xl/sharedStrings.xml><?xml version="1.0" encoding="utf-8"?>
<sst xmlns="http://schemas.openxmlformats.org/spreadsheetml/2006/main" count="2840" uniqueCount="1457">
  <si>
    <t xml:space="preserve"> </t>
  </si>
  <si>
    <t>STATE OF WEST VIRGINIA</t>
  </si>
  <si>
    <t>DEPARTMENT OF ADMINISTRATION</t>
  </si>
  <si>
    <t>AGENCY NAME:</t>
  </si>
  <si>
    <t>FINANCIAL ACCOUNTING AND REPORTING SECTION</t>
  </si>
  <si>
    <t>GAAP CLOSING - TRANSMITTAL 1</t>
  </si>
  <si>
    <t xml:space="preserve">THE FOLLOWING GAAP CLOSING FORMS </t>
  </si>
  <si>
    <t>ARE ATTACHED:</t>
  </si>
  <si>
    <t>DATE</t>
  </si>
  <si>
    <t>COMPLETED</t>
  </si>
  <si>
    <t>N/A</t>
  </si>
  <si>
    <t>FORM #</t>
  </si>
  <si>
    <t xml:space="preserve">AUDIT NOTIFICATION FORM  </t>
  </si>
  <si>
    <t>CLAIMS, JUDGMENTS / CONTINGENCIES</t>
  </si>
  <si>
    <t>UNBUDGETED LIABILITIES DISCLOSURE</t>
  </si>
  <si>
    <t>1</t>
  </si>
  <si>
    <t>CASH AND INVESTMENTS</t>
  </si>
  <si>
    <t>OUTSIDE BANK ACCOUNTS SHEET</t>
  </si>
  <si>
    <t>2A</t>
  </si>
  <si>
    <t>BANK RECONCILIATION</t>
  </si>
  <si>
    <t>2B</t>
  </si>
  <si>
    <t>OUTSIDE BANK ACCOUNT TRANSMITTAL</t>
  </si>
  <si>
    <t>TRANSMITTAL 1A</t>
  </si>
  <si>
    <t>MATERIALS &amp; SUPPLIES INVENTORY</t>
  </si>
  <si>
    <t>PHYSICAL INVENTORY ACCUMULATION FORM</t>
  </si>
  <si>
    <t>3</t>
  </si>
  <si>
    <t>RECEIVABLES</t>
  </si>
  <si>
    <t>ACCOUNTS RECEIVABLE</t>
  </si>
  <si>
    <t>4A</t>
  </si>
  <si>
    <t>INTRA-AGENCY RECEIVABLE (OTHER AGENCIES)</t>
  </si>
  <si>
    <t>4B</t>
  </si>
  <si>
    <t>INTRA-AGENCY RECEIVABLE (COMPONENT UNITS)</t>
  </si>
  <si>
    <t>4C</t>
  </si>
  <si>
    <t>INFORMATION SUBMITTED/ENTERED:</t>
  </si>
  <si>
    <t>(Equipment $25,000     Buildings $100,000     Infrastructure $0)</t>
  </si>
  <si>
    <t>OTHER ASSETS &amp; OTHER LIABILITIES</t>
  </si>
  <si>
    <t>OTHER ASSETS INFORMATION SHEET</t>
  </si>
  <si>
    <t>OTHER LIABILITIES INFORMATION SHEET</t>
  </si>
  <si>
    <t>MULTI-YEAR REVENUE</t>
  </si>
  <si>
    <t xml:space="preserve">PLEASE SEND COMPLETED TRANSMITTAL AND </t>
  </si>
  <si>
    <t>State of West Virginia</t>
  </si>
  <si>
    <t>Financial Accounting and Reporting Section</t>
  </si>
  <si>
    <t>PREPARED BY</t>
  </si>
  <si>
    <t>Building 17, 3rd Floor</t>
  </si>
  <si>
    <t>2101 Washington Street East</t>
  </si>
  <si>
    <t>Charleston, WV 25305</t>
  </si>
  <si>
    <t>AGENCY TELEPHONE NUMBER</t>
  </si>
  <si>
    <t/>
  </si>
  <si>
    <t>FEDERAL GRANT/SEFA SOFTWARE CHECK LIST</t>
  </si>
  <si>
    <t>9A</t>
  </si>
  <si>
    <t>9B</t>
  </si>
  <si>
    <t>FEDERAL  TRANSFERS REPORTING  (REC'D FROM)</t>
  </si>
  <si>
    <t>9C</t>
  </si>
  <si>
    <t>FEDERAL  TRANSFERS REPORTING  (DISTRIBUTED TO)</t>
  </si>
  <si>
    <t>9D</t>
  </si>
  <si>
    <t>CAPITAL GRANTS/CONTRIBUTIONS</t>
  </si>
  <si>
    <t>9E</t>
  </si>
  <si>
    <t>DUE FROM/TO LOCAL GOVERNMENT INFORMATION SHEET</t>
  </si>
  <si>
    <t>CAPITAL ASSETS</t>
  </si>
  <si>
    <t>11A</t>
  </si>
  <si>
    <t>ASSET IMPAIRMENT</t>
  </si>
  <si>
    <t>SINGLE AUDIT</t>
  </si>
  <si>
    <t>PRIOR YEAR AUDIT FINDINGS</t>
  </si>
  <si>
    <t>OTHER FORMS</t>
  </si>
  <si>
    <t>FOUNDATIONS</t>
  </si>
  <si>
    <t>POLLUTION REMEDIATION</t>
  </si>
  <si>
    <t>GASB 60 - SERVICE CONCESSION ARRANGEMENTS</t>
  </si>
  <si>
    <t>REPRESENTATION LETTER</t>
  </si>
  <si>
    <t>COMPLETED FORMS TO:</t>
  </si>
  <si>
    <t>West Virginia State Treasurer's Office</t>
  </si>
  <si>
    <t>Agency Name:</t>
  </si>
  <si>
    <t>Cash Management Division</t>
  </si>
  <si>
    <t>Outside Bank Accounts - Transmittal Form</t>
  </si>
  <si>
    <t>The following outside bank account forms</t>
  </si>
  <si>
    <t>are attached:</t>
  </si>
  <si>
    <t>Date</t>
  </si>
  <si>
    <t>Completed</t>
  </si>
  <si>
    <t>Form Number</t>
  </si>
  <si>
    <t>Outside Bank Accounts Sheet</t>
  </si>
  <si>
    <t>Bank Reconciliation</t>
  </si>
  <si>
    <t xml:space="preserve">   List of Outstanding Checks (Including date, check number, payee, and amount)</t>
  </si>
  <si>
    <t>2B Attachment</t>
  </si>
  <si>
    <t>Signature Card - Most Recent</t>
  </si>
  <si>
    <t>http://apps.wvsto.com/outsidebankaccounts</t>
  </si>
  <si>
    <t xml:space="preserve">STATE OF WEST VIRGINIA </t>
  </si>
  <si>
    <t>DEPARTMENT OF ADMINISTRATION - FINANCE DIVISION</t>
  </si>
  <si>
    <t>AUDIT NOTIFICATION FORM</t>
  </si>
  <si>
    <t>This form is to be filled out and sent to FARS any time audit work or review will be performed by independent, federal or other auditors/reviewers (not legislative audit).</t>
  </si>
  <si>
    <t>Contact Person:</t>
  </si>
  <si>
    <t>Period covered:</t>
  </si>
  <si>
    <t>Auditing/reviewing firm:</t>
  </si>
  <si>
    <t>Type of engagement:</t>
  </si>
  <si>
    <t>Scheduled completion date:</t>
  </si>
  <si>
    <t>Please send this form to:</t>
  </si>
  <si>
    <t xml:space="preserve">DEPARTMENT OF ADMINISTRATION - FINANCE DIVISION       </t>
  </si>
  <si>
    <t>GAAP REPORTING FORM - CLAIMS AND JUDGMENTS/CONTINGENCIES</t>
  </si>
  <si>
    <t xml:space="preserve">Agency Name:                               </t>
  </si>
  <si>
    <t>FORM 1</t>
  </si>
  <si>
    <t>CLAIMS AND JUDGMENTS/CONTINGENCIES/UNBUDGETED LIABILITIES DISCLOSURE FORM</t>
  </si>
  <si>
    <t xml:space="preserve">1. </t>
  </si>
  <si>
    <t>PENDING LEGAL CLAIMS</t>
  </si>
  <si>
    <t xml:space="preserve">or threatened litigation, asserted and unasserted claims and assessments outstanding at          </t>
  </si>
  <si>
    <t>a.</t>
  </si>
  <si>
    <t>List the type of contingency (Gain or Loss) and give a brief description</t>
  </si>
  <si>
    <t>b.</t>
  </si>
  <si>
    <t xml:space="preserve">Wrongful Death    </t>
  </si>
  <si>
    <t xml:space="preserve">Civil Rights                   </t>
  </si>
  <si>
    <t xml:space="preserve">Car Accident    </t>
  </si>
  <si>
    <t xml:space="preserve">Other  (Explain)                                         </t>
  </si>
  <si>
    <t>c.</t>
  </si>
  <si>
    <t>11th Amendment</t>
  </si>
  <si>
    <t>Constitutional Immunity</t>
  </si>
  <si>
    <t>Other Immunity</t>
  </si>
  <si>
    <t>Other (Explain)</t>
  </si>
  <si>
    <t>d.</t>
  </si>
  <si>
    <t>e.</t>
  </si>
  <si>
    <t>Is the claim covered by the Board of Risk and Insurance Management (BRIM)?  (BRIM  covers up to $1,000,000).</t>
  </si>
  <si>
    <t xml:space="preserve">         </t>
  </si>
  <si>
    <t xml:space="preserve">Yes    </t>
  </si>
  <si>
    <t xml:space="preserve">No    </t>
  </si>
  <si>
    <t>f.</t>
  </si>
  <si>
    <t>Motion to dismiss filed</t>
  </si>
  <si>
    <t>Grounds</t>
  </si>
  <si>
    <t>Discovery</t>
  </si>
  <si>
    <t>Pending summary judgment motions</t>
  </si>
  <si>
    <t>Scheduled hearings</t>
  </si>
  <si>
    <t>If trial date set, give date</t>
  </si>
  <si>
    <t>g.</t>
  </si>
  <si>
    <t>How is the State/Agency responding to or how does the State intend to respond to the</t>
  </si>
  <si>
    <t>matter (for example, to contest the case vigorously or intends to seek an out-of-court</t>
  </si>
  <si>
    <t xml:space="preserve">settlement).                                         </t>
  </si>
  <si>
    <t xml:space="preserve">                                                            </t>
  </si>
  <si>
    <t>h.</t>
  </si>
  <si>
    <t>Very Remote</t>
  </si>
  <si>
    <t>0% to 10%</t>
  </si>
  <si>
    <t>Remote</t>
  </si>
  <si>
    <t>11% to 25%</t>
  </si>
  <si>
    <t>Somewhat Possible</t>
  </si>
  <si>
    <t>26% to 49%</t>
  </si>
  <si>
    <t>Reasonably Possible</t>
  </si>
  <si>
    <t>50/50</t>
  </si>
  <si>
    <t>Probable</t>
  </si>
  <si>
    <t>51% to 75%</t>
  </si>
  <si>
    <t>Very Probable</t>
  </si>
  <si>
    <t>over 75%</t>
  </si>
  <si>
    <t>and an estimate or range of the potential loss costs.</t>
  </si>
  <si>
    <t xml:space="preserve">Amount </t>
  </si>
  <si>
    <t xml:space="preserve">           </t>
  </si>
  <si>
    <t>What portion will be paid within the next fiscal year?</t>
  </si>
  <si>
    <t>i.</t>
  </si>
  <si>
    <t>Civil action number and location of the court, where applicable.</t>
  </si>
  <si>
    <t>j.</t>
  </si>
  <si>
    <t>Please indicate office and lawyer handling the case.</t>
  </si>
  <si>
    <t>k.</t>
  </si>
  <si>
    <t>Attach the supporting documentation used to assess the outcome of the item.</t>
  </si>
  <si>
    <t xml:space="preserve">2. </t>
  </si>
  <si>
    <r>
      <t>JUDGMENTS OR SETTLEMENTS</t>
    </r>
    <r>
      <rPr>
        <b/>
        <sz val="12"/>
        <rFont val="Arial"/>
        <family val="2"/>
      </rPr>
      <t xml:space="preserve"> </t>
    </r>
    <r>
      <rPr>
        <b/>
        <u/>
        <sz val="12"/>
        <rFont val="Arial"/>
        <family val="2"/>
      </rPr>
      <t>FROM LAST REPORTING PERIOD</t>
    </r>
  </si>
  <si>
    <t>Case style</t>
  </si>
  <si>
    <t>Amount</t>
  </si>
  <si>
    <t xml:space="preserve">  </t>
  </si>
  <si>
    <t>you respond to this form.</t>
  </si>
  <si>
    <t xml:space="preserve">please describe the action taken for each of these litigation matters </t>
  </si>
  <si>
    <t>(dismissed, settled, not currently outstanding, etc.).</t>
  </si>
  <si>
    <t xml:space="preserve">3. </t>
  </si>
  <si>
    <t>OTHER MATTERS</t>
  </si>
  <si>
    <t xml:space="preserve">to the date you return this form.                                                                                                                                                                                                   </t>
  </si>
  <si>
    <t xml:space="preserve">Has the liability been included in a future budget? </t>
  </si>
  <si>
    <t>Which year(s)?</t>
  </si>
  <si>
    <t xml:space="preserve">Amount? </t>
  </si>
  <si>
    <t>Please sign, date, and return</t>
  </si>
  <si>
    <t xml:space="preserve">this form along with supporting </t>
  </si>
  <si>
    <t>documentation to:</t>
  </si>
  <si>
    <t xml:space="preserve">Financial Accounting and Reporting  </t>
  </si>
  <si>
    <t xml:space="preserve">    </t>
  </si>
  <si>
    <t>304-558-4084</t>
  </si>
  <si>
    <t xml:space="preserve">                             </t>
  </si>
  <si>
    <t>FORM 2A</t>
  </si>
  <si>
    <t>DEPARTMENT OF ADMINISTRATION-FINANCE DIVISION</t>
  </si>
  <si>
    <t>GAAP REPORTING FORM - CASH IN BANK</t>
  </si>
  <si>
    <t xml:space="preserve">AGENCY NAME </t>
  </si>
  <si>
    <t xml:space="preserve">     OUTSIDE BANK ACCOUNTS INFORMATION SHEET</t>
  </si>
  <si>
    <t>A few agencies will require more pages.  To download</t>
  </si>
  <si>
    <t>an expanded multi-page file, click the following link:</t>
  </si>
  <si>
    <t>PLEASE COMPLETE LINES 1-5 REGARDLESS OF MATERIALITY LEVELS.</t>
  </si>
  <si>
    <t xml:space="preserve">NOTE:  THERE IS A  $100,000 IN RECEIPTS OR A $25,000 ENDING BALANCE MATERIALITY LEVEL FOR EACH BANK ACCOUNT.   </t>
  </si>
  <si>
    <t>1.</t>
  </si>
  <si>
    <t>FINANCIAL INSTITUTION NAME</t>
  </si>
  <si>
    <t>DESCRIPTION  (Check One)</t>
  </si>
  <si>
    <t>2.</t>
  </si>
  <si>
    <t>BANK ACCOUNT NUMBER</t>
  </si>
  <si>
    <t>CHECKING</t>
  </si>
  <si>
    <t>3.</t>
  </si>
  <si>
    <t>ABA NUMBER</t>
  </si>
  <si>
    <t>SAVINGS</t>
  </si>
  <si>
    <t>TRUST</t>
  </si>
  <si>
    <t>OPERATING</t>
  </si>
  <si>
    <t>4.</t>
  </si>
  <si>
    <t>PURPOSE OF ACCOUNT</t>
  </si>
  <si>
    <t>A</t>
  </si>
  <si>
    <t>B</t>
  </si>
  <si>
    <t>C</t>
  </si>
  <si>
    <t>D</t>
  </si>
  <si>
    <t>BOOK BALANCE</t>
  </si>
  <si>
    <t>BEGINNING OF</t>
  </si>
  <si>
    <t>RECEIPTS</t>
  </si>
  <si>
    <t>DISBURSEMENTS</t>
  </si>
  <si>
    <t>END OF</t>
  </si>
  <si>
    <t>FISCAL YEAR</t>
  </si>
  <si>
    <t>FROM LINE 9</t>
  </si>
  <si>
    <t>FROM LINE 13</t>
  </si>
  <si>
    <t>(A+B-C)</t>
  </si>
  <si>
    <t>5.</t>
  </si>
  <si>
    <t>TOTAL</t>
  </si>
  <si>
    <t>A. LINE 5, COLUMN A SHOULD BE THE SAME AS REPORTED AS JUNE 30 BALANCE IN PREVIOUS YEAR</t>
  </si>
  <si>
    <t>B. LINE 5,  COLUMN D SHOULD EQUAL JUNE 30 BOOK BALANCE FOR CURRENT YEAR ON FORM 2B</t>
  </si>
  <si>
    <t>REVENUE</t>
  </si>
  <si>
    <t>AMOUNT</t>
  </si>
  <si>
    <t>TYPE #</t>
  </si>
  <si>
    <t>TABLE BELOW</t>
  </si>
  <si>
    <t>6.</t>
  </si>
  <si>
    <t>RECEIPTS FROM OUTSIDE SOURCES</t>
  </si>
  <si>
    <t>10.</t>
  </si>
  <si>
    <t>DISBURSEMENT TO OUTSIDE SOURCES</t>
  </si>
  <si>
    <t>6a.</t>
  </si>
  <si>
    <t>10a.</t>
  </si>
  <si>
    <t>7.</t>
  </si>
  <si>
    <t>11.</t>
  </si>
  <si>
    <t>8.</t>
  </si>
  <si>
    <t>RECEIPTS FROM OTHER BANK ACCOUNTS</t>
  </si>
  <si>
    <t>12.</t>
  </si>
  <si>
    <t>DISBURSEMENT TO OTHER BANK ACCOUNTS</t>
  </si>
  <si>
    <t>9.</t>
  </si>
  <si>
    <t>TOTAL RECEIPTS    (6+6a+7+8)</t>
  </si>
  <si>
    <t>13.</t>
  </si>
  <si>
    <t>TOTAL DISBURSEMENTS     (10+10a+11+12)</t>
  </si>
  <si>
    <t xml:space="preserve">*DESCRIPTION OF RECEIPTS &amp; DISBURSEMENTS TO/FROM AUDITOR'S OFFICE AND OUTSIDE SOURCES:     </t>
  </si>
  <si>
    <t>Types of Revenue</t>
  </si>
  <si>
    <t>4110     Personal Income Tax</t>
  </si>
  <si>
    <t xml:space="preserve">                     4170     Insurance Tax</t>
  </si>
  <si>
    <t xml:space="preserve">                   4220     Charges for Services</t>
  </si>
  <si>
    <t>4120     Consumer Sales Tax</t>
  </si>
  <si>
    <t xml:space="preserve">                     4180     Gas &amp; Motor Carrier Tax</t>
  </si>
  <si>
    <t xml:space="preserve">                   4230     Investment Revenue</t>
  </si>
  <si>
    <t>4125     Unemployment Tax</t>
  </si>
  <si>
    <t xml:space="preserve">                     4190     Auto Privilege Tax</t>
  </si>
  <si>
    <t xml:space="preserve">                   4300     Other Revenue (describe)</t>
  </si>
  <si>
    <t>4130     Severance Tax</t>
  </si>
  <si>
    <t xml:space="preserve">                     4195     Other Taxes (describe)</t>
  </si>
  <si>
    <t xml:space="preserve">                   7020     Interest Income</t>
  </si>
  <si>
    <t>4140     Corporate Income Tax</t>
  </si>
  <si>
    <t xml:space="preserve">                     4200     Federal Revenue</t>
  </si>
  <si>
    <t>4150     B &amp; O Tax</t>
  </si>
  <si>
    <t xml:space="preserve">                     4210     Licenses, Fees, Permits</t>
  </si>
  <si>
    <t>4160     Business Franchise Tax</t>
  </si>
  <si>
    <t xml:space="preserve">                     4215     MV Reg, Lic, &amp; Permit</t>
  </si>
  <si>
    <t>14.</t>
  </si>
  <si>
    <t>Does your agency have any other outside cash and/or investments not already reported on form 2A?</t>
  </si>
  <si>
    <t>Yes</t>
  </si>
  <si>
    <t>Please include supporting documentation</t>
  </si>
  <si>
    <t>No</t>
  </si>
  <si>
    <t>FORM 2B</t>
  </si>
  <si>
    <t>Agency Name</t>
  </si>
  <si>
    <t>Bank Account Number</t>
  </si>
  <si>
    <t xml:space="preserve"> OUTSIDE BANK ACCOUNTS</t>
  </si>
  <si>
    <t xml:space="preserve">   BANK RECONCILIATION</t>
  </si>
  <si>
    <t>For each bank account NOT DEPOSITED WITH THE TREASURER,</t>
  </si>
  <si>
    <t>perform a reconciliation for each account using the form below and attach a copy of the</t>
  </si>
  <si>
    <t xml:space="preserve">Provide in an electronic file the outstanding items in the following format:   </t>
  </si>
  <si>
    <t>1) date check was written, 2) check number, 3) payee, 4) check amount, and 5) federal fund percentage.</t>
  </si>
  <si>
    <t>Balance Per Bank Statement at June 30</t>
  </si>
  <si>
    <t xml:space="preserve">Add: </t>
  </si>
  <si>
    <t>Deposits In Transit (attach list of deposits)</t>
  </si>
  <si>
    <t>Subtract:</t>
  </si>
  <si>
    <t>Outstanding Checks (attach list of checks)</t>
  </si>
  <si>
    <t>Other Adjustments (attach itemized list)</t>
  </si>
  <si>
    <t>Reconciled Book Balance at June 30</t>
  </si>
  <si>
    <t xml:space="preserve">     (Same as Line 5, Column D, on Outside Bank Account, Form 2A)</t>
  </si>
  <si>
    <t>Please send this form along with detail to:</t>
  </si>
  <si>
    <t>and</t>
  </si>
  <si>
    <t>Charleston WV, 25305</t>
  </si>
  <si>
    <t>FORM 3</t>
  </si>
  <si>
    <t>GAAP REPORTING FORM - MATERIAL AND SUPPLIES INVENTORY</t>
  </si>
  <si>
    <t xml:space="preserve">Agency Name:    </t>
  </si>
  <si>
    <t xml:space="preserve">      PHYSICAL INVENTORY ACCUMULATION FORM</t>
  </si>
  <si>
    <t>NOTE:  THIS FORM HAS A $25,000 MATERIALITY LEVEL</t>
  </si>
  <si>
    <t xml:space="preserve">                 1</t>
  </si>
  <si>
    <t>2</t>
  </si>
  <si>
    <t>Description</t>
  </si>
  <si>
    <t>Quantity</t>
  </si>
  <si>
    <t>Unit Cost</t>
  </si>
  <si>
    <t>Unit of</t>
  </si>
  <si>
    <t>Total Cost</t>
  </si>
  <si>
    <t>Measure</t>
  </si>
  <si>
    <t>(Column 2 X Column 3)</t>
  </si>
  <si>
    <t>6. VALUATION METHOD (FIFO, LIFO, Average Cost)</t>
  </si>
  <si>
    <t xml:space="preserve">                     TOTAL:</t>
  </si>
  <si>
    <t>Please mail backup support to:</t>
  </si>
  <si>
    <t>Financial Accounting Reporting Section</t>
  </si>
  <si>
    <t>Total from 3-2 plus current total</t>
  </si>
  <si>
    <t>Total from 3-3 plus current total</t>
  </si>
  <si>
    <t>Total from 3-4 plus current total</t>
  </si>
  <si>
    <t>Total from 3-5 plus current total</t>
  </si>
  <si>
    <t>Total from 3-6 plus current total</t>
  </si>
  <si>
    <t>Total from 3-7 plus current total</t>
  </si>
  <si>
    <t>Total from 3-8 plus current total</t>
  </si>
  <si>
    <t>This form has ten pages numbered 3-1 thru 3-10.</t>
  </si>
  <si>
    <t>Total from 3-9 plus current total</t>
  </si>
  <si>
    <t>FORM 4A</t>
  </si>
  <si>
    <t>GAAP REPORTING FORM - ACCOUNTS RECEIVABLE</t>
  </si>
  <si>
    <t xml:space="preserve">Agency Name:  </t>
  </si>
  <si>
    <t>INFORMATION SHEET</t>
  </si>
  <si>
    <t>The revenue has $25,000 materiality level.</t>
  </si>
  <si>
    <t xml:space="preserve">Gross </t>
  </si>
  <si>
    <t>Sales/</t>
  </si>
  <si>
    <t>Gross</t>
  </si>
  <si>
    <t>Type of Revenue/</t>
  </si>
  <si>
    <t>Receivable</t>
  </si>
  <si>
    <t>Reimbursement Receivable</t>
  </si>
  <si>
    <t>Sales/Service</t>
  </si>
  <si>
    <t>TOTAL:</t>
  </si>
  <si>
    <t xml:space="preserve">Amount expected </t>
  </si>
  <si>
    <t>Amounts expected to</t>
  </si>
  <si>
    <t>Current</t>
  </si>
  <si>
    <t>to be collected</t>
  </si>
  <si>
    <t>be collected after FY</t>
  </si>
  <si>
    <t>Estimated</t>
  </si>
  <si>
    <t>0-30 days</t>
  </si>
  <si>
    <t>30-60 days</t>
  </si>
  <si>
    <t>60-90 days</t>
  </si>
  <si>
    <t>Over 90 days</t>
  </si>
  <si>
    <t>Uncollectible</t>
  </si>
  <si>
    <t>FORM 4B</t>
  </si>
  <si>
    <t>GAAP REPORTING FORM - INTRA-AGENCY RECEIVABLES</t>
  </si>
  <si>
    <t>DUE FROM OTHER FUNDS</t>
  </si>
  <si>
    <t>Net Receivables</t>
  </si>
  <si>
    <t>You Do Not</t>
  </si>
  <si>
    <t>Allowance for</t>
  </si>
  <si>
    <t>Net</t>
  </si>
  <si>
    <t xml:space="preserve">Expect to Collect </t>
  </si>
  <si>
    <t>From</t>
  </si>
  <si>
    <t>Receivables</t>
  </si>
  <si>
    <t>Doubtful Accounts</t>
  </si>
  <si>
    <t>Within One Year</t>
  </si>
  <si>
    <t>Total</t>
  </si>
  <si>
    <t xml:space="preserve">6.  Explain amounts due from other agencies greater than or equal to $1,000,000 </t>
  </si>
  <si>
    <t>*Other agencies are defined as all entities which are NOT component units (see Form 4C for a list).</t>
  </si>
  <si>
    <t>*Please copy this form or attach additional pages as necessary</t>
  </si>
  <si>
    <t>FORM 4C</t>
  </si>
  <si>
    <t>DUE FROM COMPONENT UNITS</t>
  </si>
  <si>
    <t>(indicate by #)</t>
  </si>
  <si>
    <t>Explain amounts due from other agencies greater than or equal to $1,000,000.</t>
  </si>
  <si>
    <t>COMPONENT UNITS</t>
  </si>
  <si>
    <t>1.  Water Development Authority</t>
  </si>
  <si>
    <t>2.  Solid Waste Management Board</t>
  </si>
  <si>
    <t>3.  Educational Broadcasting Authority</t>
  </si>
  <si>
    <t>5.  Economic Development Authority</t>
  </si>
  <si>
    <t>GOVERNMENTAL FUNDS</t>
  </si>
  <si>
    <t xml:space="preserve">Legislative </t>
  </si>
  <si>
    <t>2100</t>
  </si>
  <si>
    <t>Senate</t>
  </si>
  <si>
    <t>0311</t>
  </si>
  <si>
    <t>Environmental Quality Board</t>
  </si>
  <si>
    <t>2200</t>
  </si>
  <si>
    <t>House of Delegates</t>
  </si>
  <si>
    <t>0313</t>
  </si>
  <si>
    <t>0315</t>
  </si>
  <si>
    <t>Oil &amp; Gas Conservation Commission</t>
  </si>
  <si>
    <t>0325</t>
  </si>
  <si>
    <t>Air Quality Board</t>
  </si>
  <si>
    <t>Judicial</t>
  </si>
  <si>
    <t>Health and Human Resources</t>
  </si>
  <si>
    <t>2400</t>
  </si>
  <si>
    <t>Supreme Court</t>
  </si>
  <si>
    <t>0501</t>
  </si>
  <si>
    <t>Health and Human Resources, Dept of</t>
  </si>
  <si>
    <t>0503</t>
  </si>
  <si>
    <t>Women's Commission</t>
  </si>
  <si>
    <t>Executive</t>
  </si>
  <si>
    <t>0506</t>
  </si>
  <si>
    <t>Division of Health</t>
  </si>
  <si>
    <t>0100</t>
  </si>
  <si>
    <t>Governor's Office</t>
  </si>
  <si>
    <t>0507</t>
  </si>
  <si>
    <t>Health Care Authority</t>
  </si>
  <si>
    <t>1200</t>
  </si>
  <si>
    <t>Auditor's Office</t>
  </si>
  <si>
    <t>0510</t>
  </si>
  <si>
    <t>Human Rights Commission</t>
  </si>
  <si>
    <t>1300</t>
  </si>
  <si>
    <t>Treasurer's Office</t>
  </si>
  <si>
    <t>0511</t>
  </si>
  <si>
    <t>Division of Human Services</t>
  </si>
  <si>
    <t>1301</t>
  </si>
  <si>
    <t>Treasurer - Stop Payment Section</t>
  </si>
  <si>
    <t>1302</t>
  </si>
  <si>
    <t>Treasurer - Unclaimed Property</t>
  </si>
  <si>
    <t>1400</t>
  </si>
  <si>
    <t>Agriculture</t>
  </si>
  <si>
    <t>1500</t>
  </si>
  <si>
    <t>Attorney General</t>
  </si>
  <si>
    <t>1600</t>
  </si>
  <si>
    <t>Secretary of State</t>
  </si>
  <si>
    <t>1601</t>
  </si>
  <si>
    <t>Elections Commission</t>
  </si>
  <si>
    <t>Administration</t>
  </si>
  <si>
    <t>0201</t>
  </si>
  <si>
    <t>Secretary of Administration</t>
  </si>
  <si>
    <t>0601</t>
  </si>
  <si>
    <t>Military Affairs &amp; Public Safety, Dept of</t>
  </si>
  <si>
    <t>0209</t>
  </si>
  <si>
    <t>0603</t>
  </si>
  <si>
    <t>Adjutant General</t>
  </si>
  <si>
    <t>0213</t>
  </si>
  <si>
    <t>0604</t>
  </si>
  <si>
    <t>Armory Board</t>
  </si>
  <si>
    <t>0214</t>
  </si>
  <si>
    <t>Surplus Property</t>
  </si>
  <si>
    <t>0605</t>
  </si>
  <si>
    <t>Parole Board</t>
  </si>
  <si>
    <t>0217</t>
  </si>
  <si>
    <t>Commission on Uniform State Laws</t>
  </si>
  <si>
    <t>0606</t>
  </si>
  <si>
    <t>Homeland Security and Emergency Management</t>
  </si>
  <si>
    <t>0219</t>
  </si>
  <si>
    <t>Public Employee's Grievance Board</t>
  </si>
  <si>
    <t>0608</t>
  </si>
  <si>
    <t>0220</t>
  </si>
  <si>
    <t>Ethics Commission</t>
  </si>
  <si>
    <t>0612</t>
  </si>
  <si>
    <t>State Police</t>
  </si>
  <si>
    <t>0221</t>
  </si>
  <si>
    <t>0613</t>
  </si>
  <si>
    <t>Veterans Affairs</t>
  </si>
  <si>
    <t>0222</t>
  </si>
  <si>
    <t>0618</t>
  </si>
  <si>
    <t>Veterans Home</t>
  </si>
  <si>
    <t>0224</t>
  </si>
  <si>
    <t>0619</t>
  </si>
  <si>
    <t>Fire Commission</t>
  </si>
  <si>
    <t>0228</t>
  </si>
  <si>
    <t>Prosecuting Attorneys Institute</t>
  </si>
  <si>
    <t>0620</t>
  </si>
  <si>
    <t>0621</t>
  </si>
  <si>
    <t>0233</t>
  </si>
  <si>
    <t>Real Estate Division</t>
  </si>
  <si>
    <t>0622</t>
  </si>
  <si>
    <t>Education</t>
  </si>
  <si>
    <t>Revenue</t>
  </si>
  <si>
    <t>0402</t>
  </si>
  <si>
    <t>0303</t>
  </si>
  <si>
    <t>0403</t>
  </si>
  <si>
    <t>Schools for the Deaf &amp; the Blind</t>
  </si>
  <si>
    <t>0701</t>
  </si>
  <si>
    <t>Secretary of Revenue</t>
  </si>
  <si>
    <t>0431</t>
  </si>
  <si>
    <t>WV Department of Education and the Arts</t>
  </si>
  <si>
    <t>0702</t>
  </si>
  <si>
    <t>Tax Division</t>
  </si>
  <si>
    <t>0432</t>
  </si>
  <si>
    <t>0704</t>
  </si>
  <si>
    <t>Insurance Commission</t>
  </si>
  <si>
    <t>0433</t>
  </si>
  <si>
    <t>Library Commission</t>
  </si>
  <si>
    <t>0703</t>
  </si>
  <si>
    <t>Budget Section</t>
  </si>
  <si>
    <t>0932</t>
  </si>
  <si>
    <t>Rehabilitation Services</t>
  </si>
  <si>
    <t>0709</t>
  </si>
  <si>
    <t>Office of Tax Appeal</t>
  </si>
  <si>
    <t>-----</t>
  </si>
  <si>
    <t>Center for Professional Development</t>
  </si>
  <si>
    <t>0706</t>
  </si>
  <si>
    <t>Municipal Bond Commission</t>
  </si>
  <si>
    <t>Senior Services</t>
  </si>
  <si>
    <t>0508</t>
  </si>
  <si>
    <t>Bureau of Senior Services</t>
  </si>
  <si>
    <t xml:space="preserve">Commerce </t>
  </si>
  <si>
    <t>Transportation</t>
  </si>
  <si>
    <t>0304</t>
  </si>
  <si>
    <t>Tourism, WV Development Office</t>
  </si>
  <si>
    <t>0800</t>
  </si>
  <si>
    <t>Transportation, Dept of</t>
  </si>
  <si>
    <t>0305</t>
  </si>
  <si>
    <t>Forestry, WV Division of</t>
  </si>
  <si>
    <t>0802</t>
  </si>
  <si>
    <t>0306</t>
  </si>
  <si>
    <t>Geological &amp; Economic Survey</t>
  </si>
  <si>
    <t>0803</t>
  </si>
  <si>
    <t>0307</t>
  </si>
  <si>
    <t>WV Development Office</t>
  </si>
  <si>
    <t>0308</t>
  </si>
  <si>
    <t>Labor, WV Division of</t>
  </si>
  <si>
    <t>0310</t>
  </si>
  <si>
    <t>Natural Resources, WV Division of</t>
  </si>
  <si>
    <t>0314</t>
  </si>
  <si>
    <t>0319</t>
  </si>
  <si>
    <t>Coal Mine Safety &amp; Technical Review</t>
  </si>
  <si>
    <t>0323</t>
  </si>
  <si>
    <t>0327</t>
  </si>
  <si>
    <t>Secretary of Commerce</t>
  </si>
  <si>
    <t>0328</t>
  </si>
  <si>
    <t xml:space="preserve">Division of Energy </t>
  </si>
  <si>
    <t>0923</t>
  </si>
  <si>
    <t>0901</t>
  </si>
  <si>
    <t>Appraiser Licensing Certification Board</t>
  </si>
  <si>
    <t>0902</t>
  </si>
  <si>
    <t>0903</t>
  </si>
  <si>
    <t>0926</t>
  </si>
  <si>
    <t>Public Service Commission (PSC)</t>
  </si>
  <si>
    <t>0904</t>
  </si>
  <si>
    <t>0927</t>
  </si>
  <si>
    <t>0905</t>
  </si>
  <si>
    <t>0929</t>
  </si>
  <si>
    <t>0906</t>
  </si>
  <si>
    <t>0930</t>
  </si>
  <si>
    <t>0907</t>
  </si>
  <si>
    <t>0908</t>
  </si>
  <si>
    <t>0933</t>
  </si>
  <si>
    <t>Athletic Commission</t>
  </si>
  <si>
    <t>0909</t>
  </si>
  <si>
    <t>0935</t>
  </si>
  <si>
    <t>0910</t>
  </si>
  <si>
    <t>0936</t>
  </si>
  <si>
    <t>0911</t>
  </si>
  <si>
    <t>0937</t>
  </si>
  <si>
    <t>0912</t>
  </si>
  <si>
    <t>0938</t>
  </si>
  <si>
    <t>0913</t>
  </si>
  <si>
    <t>0939</t>
  </si>
  <si>
    <t>WV Courthouse Facilities Improvement Authority</t>
  </si>
  <si>
    <t>0914</t>
  </si>
  <si>
    <t>Psychologists Board of Examiners</t>
  </si>
  <si>
    <t>0915</t>
  </si>
  <si>
    <t>Medical Imaging &amp; Radiation Therapy Tech BOE</t>
  </si>
  <si>
    <t>0941</t>
  </si>
  <si>
    <t>0916</t>
  </si>
  <si>
    <t>0917</t>
  </si>
  <si>
    <t>0943</t>
  </si>
  <si>
    <t>WV Center For Nursing</t>
  </si>
  <si>
    <t>0918</t>
  </si>
  <si>
    <t>0945</t>
  </si>
  <si>
    <t>0919</t>
  </si>
  <si>
    <t>0505</t>
  </si>
  <si>
    <t>Barbers &amp; Cosmetologists</t>
  </si>
  <si>
    <t>0921</t>
  </si>
  <si>
    <t>0509</t>
  </si>
  <si>
    <t>Hospital Finance Authority</t>
  </si>
  <si>
    <t>0922</t>
  </si>
  <si>
    <t>ENTERPRISE FUNDS</t>
  </si>
  <si>
    <t>0218</t>
  </si>
  <si>
    <t>0708</t>
  </si>
  <si>
    <t>Alcohol Beverage Control Administration</t>
  </si>
  <si>
    <t>Unemployment Compensation</t>
  </si>
  <si>
    <t>Drinking Water Treatment Revolving Fund</t>
  </si>
  <si>
    <t>Water Pollution Control Revolving Fund</t>
  </si>
  <si>
    <t>0225</t>
  </si>
  <si>
    <t>Public Employees Insurance Agency</t>
  </si>
  <si>
    <t>Workers' Compensation Fund (Insurance Commission)</t>
  </si>
  <si>
    <t>INTERNAL SERVICE FUNDS</t>
  </si>
  <si>
    <t>0210</t>
  </si>
  <si>
    <t>Information Services and Communications</t>
  </si>
  <si>
    <t>0211</t>
  </si>
  <si>
    <t>Building Commission (General Services Division)</t>
  </si>
  <si>
    <t>0215</t>
  </si>
  <si>
    <t>Investment Management Board</t>
  </si>
  <si>
    <t>0950</t>
  </si>
  <si>
    <t>FIDUCIARY FUNDS</t>
  </si>
  <si>
    <t>WV Consolidated Public Retirement Board</t>
  </si>
  <si>
    <t>0204</t>
  </si>
  <si>
    <r>
      <t>Teachers Retirement Board (</t>
    </r>
    <r>
      <rPr>
        <b/>
        <sz val="18"/>
        <rFont val="Arial"/>
        <family val="2"/>
      </rPr>
      <t>TRS</t>
    </r>
    <r>
      <rPr>
        <sz val="18"/>
        <rFont val="Arial"/>
        <family val="2"/>
      </rPr>
      <t>)</t>
    </r>
  </si>
  <si>
    <t>0205</t>
  </si>
  <si>
    <r>
      <t xml:space="preserve"> Public Employees Retirement System (</t>
    </r>
    <r>
      <rPr>
        <b/>
        <sz val="18"/>
        <rFont val="Arial"/>
        <family val="2"/>
      </rPr>
      <t>PERS</t>
    </r>
    <r>
      <rPr>
        <sz val="18"/>
        <rFont val="Arial"/>
        <family val="2"/>
      </rPr>
      <t>)</t>
    </r>
  </si>
  <si>
    <t>0206</t>
  </si>
  <si>
    <r>
      <t>Judges Retirement Board (</t>
    </r>
    <r>
      <rPr>
        <b/>
        <sz val="18"/>
        <rFont val="Arial"/>
        <family val="2"/>
      </rPr>
      <t>JRS</t>
    </r>
    <r>
      <rPr>
        <sz val="18"/>
        <rFont val="Arial"/>
        <family val="2"/>
      </rPr>
      <t>)</t>
    </r>
  </si>
  <si>
    <t>0207</t>
  </si>
  <si>
    <r>
      <t>The WV State Police Death, Disability and Retirement Fund (</t>
    </r>
    <r>
      <rPr>
        <b/>
        <sz val="18"/>
        <rFont val="Arial"/>
        <family val="2"/>
      </rPr>
      <t>Plan A</t>
    </r>
    <r>
      <rPr>
        <sz val="18"/>
        <rFont val="Arial"/>
        <family val="2"/>
      </rPr>
      <t>)</t>
    </r>
  </si>
  <si>
    <t>0208</t>
  </si>
  <si>
    <r>
      <t>Teachers Defined Contribution Plan (</t>
    </r>
    <r>
      <rPr>
        <b/>
        <sz val="18"/>
        <rFont val="Arial"/>
        <family val="2"/>
      </rPr>
      <t>TDC</t>
    </r>
    <r>
      <rPr>
        <sz val="18"/>
        <rFont val="Arial"/>
        <family val="2"/>
      </rPr>
      <t>)</t>
    </r>
  </si>
  <si>
    <t>0229</t>
  </si>
  <si>
    <r>
      <t>Deputy Sheriffs' Retirement System (</t>
    </r>
    <r>
      <rPr>
        <b/>
        <sz val="18"/>
        <rFont val="Arial"/>
        <family val="2"/>
      </rPr>
      <t>DSRS</t>
    </r>
    <r>
      <rPr>
        <sz val="18"/>
        <rFont val="Arial"/>
        <family val="2"/>
      </rPr>
      <t>)</t>
    </r>
  </si>
  <si>
    <t>0234</t>
  </si>
  <si>
    <r>
      <t>Emergency Medical Services Retirement System (</t>
    </r>
    <r>
      <rPr>
        <b/>
        <sz val="18"/>
        <rFont val="Arial"/>
        <family val="2"/>
      </rPr>
      <t>EMSRS</t>
    </r>
    <r>
      <rPr>
        <sz val="18"/>
        <rFont val="Arial"/>
        <family val="2"/>
      </rPr>
      <t>)</t>
    </r>
  </si>
  <si>
    <t>0235</t>
  </si>
  <si>
    <r>
      <t>Municipal Police Officers and Firefighters Retirement (</t>
    </r>
    <r>
      <rPr>
        <b/>
        <sz val="18"/>
        <rFont val="Arial"/>
        <family val="2"/>
      </rPr>
      <t>MPFRS</t>
    </r>
    <r>
      <rPr>
        <sz val="18"/>
        <rFont val="Arial"/>
        <family val="2"/>
      </rPr>
      <t>)</t>
    </r>
  </si>
  <si>
    <t>0232</t>
  </si>
  <si>
    <r>
      <t>WV  Retiree Health Benefits Trust Fund (</t>
    </r>
    <r>
      <rPr>
        <b/>
        <sz val="18"/>
        <rFont val="Arial"/>
        <family val="2"/>
      </rPr>
      <t>OPEB</t>
    </r>
    <r>
      <rPr>
        <sz val="18"/>
        <rFont val="Arial"/>
        <family val="2"/>
      </rPr>
      <t>)</t>
    </r>
  </si>
  <si>
    <t>FORM 5</t>
  </si>
  <si>
    <t xml:space="preserve">GAAP REPORTING FORM - OTHER ASSETS </t>
  </si>
  <si>
    <t>Do you have any of the following ASSETS?</t>
  </si>
  <si>
    <t xml:space="preserve">          NOTE: THIS FORM SHOULD BE COMPLETED </t>
  </si>
  <si>
    <t xml:space="preserve">          FOR ALL LINES WHICH INDIVIDUALLY</t>
  </si>
  <si>
    <t xml:space="preserve">          EXCEED $25,000.</t>
  </si>
  <si>
    <t>Other Assets Categories</t>
  </si>
  <si>
    <t>Accrued Interest Receivable</t>
  </si>
  <si>
    <t>Loans, Mortgages, or Notes Receivable</t>
  </si>
  <si>
    <t xml:space="preserve">          Allowance for Uncollectible        (A)</t>
  </si>
  <si>
    <t>(Enter as a negative #)</t>
  </si>
  <si>
    <t>Postage meter</t>
  </si>
  <si>
    <t xml:space="preserve">     PLEASE PROVIDE SUPPORTING DOCUMENTATION FOR ALL AMOUNTS LISTED ABOVE.</t>
  </si>
  <si>
    <t>(A):  If your agency has LOANS, MORTGAGES, or NOTES RECEIVABLE, please provide an analysis of the</t>
  </si>
  <si>
    <t xml:space="preserve">        Allowance for Uncollectible accounts, including a discussion of the methods used to determine the size </t>
  </si>
  <si>
    <t xml:space="preserve">        of the allowance.</t>
  </si>
  <si>
    <t>Please return completed forms to :</t>
  </si>
  <si>
    <t>FORM 6</t>
  </si>
  <si>
    <t>GAAP REPORTING FORM - OTHER  LIABILITIES</t>
  </si>
  <si>
    <t>1.  Do you have any of the following LIABILITIES?</t>
  </si>
  <si>
    <t xml:space="preserve">NOTE: THIS FORM SHOULD BE COMPLETED </t>
  </si>
  <si>
    <t>FOR ALL LINES WHICH INDIVIDUALLY</t>
  </si>
  <si>
    <t>EXCEED $25,000.</t>
  </si>
  <si>
    <t>Form of</t>
  </si>
  <si>
    <t>Other Liabilities Categories</t>
  </si>
  <si>
    <t>Payment *</t>
  </si>
  <si>
    <t>Loans Payable</t>
  </si>
  <si>
    <t>Escrow Deposits</t>
  </si>
  <si>
    <t xml:space="preserve">Other (Please Describe):                      </t>
  </si>
  <si>
    <t>Court Settlement Monies</t>
  </si>
  <si>
    <t xml:space="preserve">    Advance Reservations</t>
  </si>
  <si>
    <t xml:space="preserve">** This is the unpaid portion due PEIA as of June 30th invoice.  </t>
  </si>
  <si>
    <r>
      <t xml:space="preserve">PLEASE PROVIDE </t>
    </r>
    <r>
      <rPr>
        <b/>
        <sz val="14"/>
        <color indexed="8"/>
        <rFont val="Arial"/>
        <family val="2"/>
      </rPr>
      <t>SUPPORTING DOCUMENTATION</t>
    </r>
    <r>
      <rPr>
        <sz val="12"/>
        <color indexed="8"/>
        <rFont val="Arial"/>
        <family val="2"/>
      </rPr>
      <t xml:space="preserve"> FOR ALL AMOUNTS LISTED ABOVE.</t>
    </r>
  </si>
  <si>
    <t>Do not include Claims and Judgments / Contingencies on this form (see form 1).</t>
  </si>
  <si>
    <t>FORM 7</t>
  </si>
  <si>
    <t>1. Lessor's Name:</t>
  </si>
  <si>
    <t>Please Send This Form To:</t>
  </si>
  <si>
    <t>FORM 8</t>
  </si>
  <si>
    <t>GAAP REPORTING FORM - MULTI-YEAR REVENUES</t>
  </si>
  <si>
    <t xml:space="preserve">AGENCY NAME:  </t>
  </si>
  <si>
    <t>Describe your system currently in place to track multi-year revenue.</t>
  </si>
  <si>
    <t>E</t>
  </si>
  <si>
    <t>F=B+C-D-E</t>
  </si>
  <si>
    <t>G</t>
  </si>
  <si>
    <t>H</t>
  </si>
  <si>
    <t>I</t>
  </si>
  <si>
    <t xml:space="preserve">Description </t>
  </si>
  <si>
    <t>Additional Gross</t>
  </si>
  <si>
    <t>Less Revenue Earned</t>
  </si>
  <si>
    <t>Less Revenue Refunds</t>
  </si>
  <si>
    <t>Deposited to:</t>
  </si>
  <si>
    <t>Gross Revenue</t>
  </si>
  <si>
    <t xml:space="preserve"> of Multi-Year</t>
  </si>
  <si>
    <t>Beginning Balance</t>
  </si>
  <si>
    <t>Unearned Revenue</t>
  </si>
  <si>
    <t>Balance of</t>
  </si>
  <si>
    <t>Earned and</t>
  </si>
  <si>
    <t>of Unearned Revenue</t>
  </si>
  <si>
    <t>Number</t>
  </si>
  <si>
    <t>Revenue Source</t>
  </si>
  <si>
    <t>AGENCY NAME :</t>
  </si>
  <si>
    <t xml:space="preserve">Are the CFDA beginning balance changes documented?  </t>
  </si>
  <si>
    <t xml:space="preserve">Are the negative receipts or disbursements documented?  </t>
  </si>
  <si>
    <t xml:space="preserve">Is the "Reconciling Items (Describe)" line documented (if activity is greater than or equal to $25,000)?  </t>
  </si>
  <si>
    <t>Form 9C:  Did your agency/college RECEIVE federal funds from another agency/college?  If yes, did you correspond with that agency/college to ensure that you are both reporting the same amounts?   If not, please contact the agency/college.</t>
  </si>
  <si>
    <t>FEDERAL GRANT/AWARD  ACCOUNTS PAYABLE</t>
  </si>
  <si>
    <t>(A)</t>
  </si>
  <si>
    <t>(B)</t>
  </si>
  <si>
    <t>(C)</t>
  </si>
  <si>
    <t>CFDA</t>
  </si>
  <si>
    <t>PROGRAM</t>
  </si>
  <si>
    <t>ACCOUNTS PAYABLE</t>
  </si>
  <si>
    <t>NUMBER</t>
  </si>
  <si>
    <t>TITLE</t>
  </si>
  <si>
    <t>AMOUNT *</t>
  </si>
  <si>
    <t>TOTAL ACCOUNTS PAYABLE</t>
  </si>
  <si>
    <t>INSTRUCTIONS</t>
  </si>
  <si>
    <t>A)  Enter CFDA number for which you have an Accounts Payable over $100,000.</t>
  </si>
  <si>
    <t>B)  Enter Program Title for each CFDA number.</t>
  </si>
  <si>
    <t xml:space="preserve">       for each CFDA number.</t>
  </si>
  <si>
    <t>* NOTE:  Please attach supporting details for Accounts Payable amounts for each CFDA.</t>
  </si>
  <si>
    <t xml:space="preserve">NOTE:  Only use this form if total accounts payable for the CFDA is </t>
  </si>
  <si>
    <t>GAAP REPORTING FORM - FEDERAL GRANT TRANSFERS (RECEIVED FROM)</t>
  </si>
  <si>
    <t>Research and Development Corporation, not-for-profit, or a state government other than WV</t>
  </si>
  <si>
    <t>awards should NOT be included on this form.</t>
  </si>
  <si>
    <t>Provide how the funds were disbursed:</t>
  </si>
  <si>
    <t>Amount of</t>
  </si>
  <si>
    <t>Received</t>
  </si>
  <si>
    <t xml:space="preserve">Beginning </t>
  </si>
  <si>
    <t>Amounts of</t>
  </si>
  <si>
    <t xml:space="preserve">Sub recipient </t>
  </si>
  <si>
    <t>Ending</t>
  </si>
  <si>
    <t>CFDA #</t>
  </si>
  <si>
    <t>Balance</t>
  </si>
  <si>
    <t>Disbursements</t>
  </si>
  <si>
    <t xml:space="preserve"> Awards</t>
  </si>
  <si>
    <t>GAAP REPORTING FORM - FEDERAL  GRANT TRANSFERS (DISTRIBUTED TO)</t>
  </si>
  <si>
    <t>Federal funds distributed to another state agency.  (Net of refunds)</t>
  </si>
  <si>
    <t xml:space="preserve">Research and Development Corporation, not-for-profit, or a state government other than WV  </t>
  </si>
  <si>
    <t xml:space="preserve">Distributed </t>
  </si>
  <si>
    <t>Fax Number:</t>
  </si>
  <si>
    <t>GAAP REPORTING FORM - CAPITAL GRANTS / CONTRIBUTIONS</t>
  </si>
  <si>
    <t>Capital Grants / Contributions:</t>
  </si>
  <si>
    <t>Capital grants / contributions are from other governments, organizations, or individuals and are restricted for use in a particular</t>
  </si>
  <si>
    <t xml:space="preserve">program for capital equipment or building acquisition or construction.  An example would be the federal government providing </t>
  </si>
  <si>
    <t>a capital grant to the state to construct a jail.  If the grant is not restricted for either maintenance or construction the grant /</t>
  </si>
  <si>
    <t>contribution should be reported as operating.</t>
  </si>
  <si>
    <t xml:space="preserve">Does your agency have any Federal, State or Other Capital Grants/Contributions? </t>
  </si>
  <si>
    <t xml:space="preserve"> If so, please list each by CFDA number (if not, write "none" under CFDA #):</t>
  </si>
  <si>
    <t>Name of State</t>
  </si>
  <si>
    <t xml:space="preserve"> Agency / Other Entity</t>
  </si>
  <si>
    <t>(Federal Only)</t>
  </si>
  <si>
    <t>Receipts</t>
  </si>
  <si>
    <t>Financial Code</t>
  </si>
  <si>
    <t>FORM 10</t>
  </si>
  <si>
    <t>DUE FROM/TO LOCAL GOVERNMENT(LGU) - INFORMATION SHEET</t>
  </si>
  <si>
    <t>AGENCY  NAME:</t>
  </si>
  <si>
    <t xml:space="preserve">1.)  </t>
  </si>
  <si>
    <t>Grant  Number :</t>
  </si>
  <si>
    <t>Program Name :</t>
  </si>
  <si>
    <t>State Fund Account Number:</t>
  </si>
  <si>
    <t xml:space="preserve">YES   </t>
  </si>
  <si>
    <t>NO</t>
  </si>
  <si>
    <t xml:space="preserve">2.) </t>
  </si>
  <si>
    <t xml:space="preserve">3.) </t>
  </si>
  <si>
    <t>4.)</t>
  </si>
  <si>
    <t xml:space="preserve">5.) </t>
  </si>
  <si>
    <t>Local Government Information Sheet."</t>
  </si>
  <si>
    <t>Please mail this form to:</t>
  </si>
  <si>
    <t>Form 11</t>
  </si>
  <si>
    <t>GAAP REPORTING FORM - FIXED ASSETS</t>
  </si>
  <si>
    <t>4</t>
  </si>
  <si>
    <t>5</t>
  </si>
  <si>
    <t>Valuation</t>
  </si>
  <si>
    <t>Description and Location/Address</t>
  </si>
  <si>
    <t>at June 30</t>
  </si>
  <si>
    <t>of Project In Progress</t>
  </si>
  <si>
    <t>FUND #</t>
  </si>
  <si>
    <t>Contract Price</t>
  </si>
  <si>
    <t>Please Send this form to:</t>
  </si>
  <si>
    <t xml:space="preserve">State of West Virginia </t>
  </si>
  <si>
    <t>Form 11A</t>
  </si>
  <si>
    <t>Form 12</t>
  </si>
  <si>
    <t xml:space="preserve">GAAP REPORTING FORM - ASSET IMPAIRMENT </t>
  </si>
  <si>
    <t>Adjusted Valuation</t>
  </si>
  <si>
    <t>% Impaired</t>
  </si>
  <si>
    <t xml:space="preserve">of Impaired Asset  </t>
  </si>
  <si>
    <t>Asset ID #</t>
  </si>
  <si>
    <t>Price</t>
  </si>
  <si>
    <t>(Col. 3 - (Col. 3 x 4))</t>
  </si>
  <si>
    <t>FORM 13</t>
  </si>
  <si>
    <t xml:space="preserve">1) </t>
  </si>
  <si>
    <t>Fiscal Year :</t>
  </si>
  <si>
    <t xml:space="preserve">2) </t>
  </si>
  <si>
    <t>Finding Number :</t>
  </si>
  <si>
    <t>Finding Name:</t>
  </si>
  <si>
    <t xml:space="preserve">3) </t>
  </si>
  <si>
    <t>CFDA  Number or Grant/Contract Number:</t>
  </si>
  <si>
    <t xml:space="preserve">4) </t>
  </si>
  <si>
    <t xml:space="preserve">The finding has been   (check one):       </t>
  </si>
  <si>
    <t>Resolved</t>
  </si>
  <si>
    <t>Partially resolved</t>
  </si>
  <si>
    <t>Not resolved</t>
  </si>
  <si>
    <t>Please complete the following information:</t>
  </si>
  <si>
    <t xml:space="preserve">                  Name of contact person: </t>
  </si>
  <si>
    <t xml:space="preserve">                  Phone number of contact person: </t>
  </si>
  <si>
    <t xml:space="preserve">                  Anticipated completion date: </t>
  </si>
  <si>
    <t xml:space="preserve">                  Resolution action taken to date:  </t>
  </si>
  <si>
    <t xml:space="preserve">                   Future plans for resolution  (include proposed dates) : </t>
  </si>
  <si>
    <t>Charleston, WV 25303</t>
  </si>
  <si>
    <t>Form 14</t>
  </si>
  <si>
    <t>GAAP REPORTING FORM - FOUNDATIONS</t>
  </si>
  <si>
    <t xml:space="preserve">Agency Name :                                                    </t>
  </si>
  <si>
    <t xml:space="preserve">The following questions are provided to assist your agency in determining if certain organizations should be reported as </t>
  </si>
  <si>
    <t>component units/foundations per GASB 39:</t>
  </si>
  <si>
    <t>1.  Does your agency have an affiliated organization that is legally separate and tax exempt?</t>
  </si>
  <si>
    <t xml:space="preserve">     No</t>
  </si>
  <si>
    <t xml:space="preserve">2.  Are the economic resources received or held by the organization entirely or almost entirely for the direct benefit of </t>
  </si>
  <si>
    <t>3.  Is your agency entitled to, or does your agency have the ability to otherwise access, a majority of the economic resources received</t>
  </si>
  <si>
    <t xml:space="preserve">4.  Are the economic resources received or held by the organization which the agency is entitled to, or has the ability to otherwise </t>
  </si>
  <si>
    <t>The organization is considered a component unit/foundation for your agency if all answers are "Yes".</t>
  </si>
  <si>
    <t>In addition, other organizations should be evaluated as potential component units if they are closely related to, or financially integrated</t>
  </si>
  <si>
    <t xml:space="preserve">with, the primary government (your agency).  It is a matter of professional judgment to determine whether the nature and the significance of a </t>
  </si>
  <si>
    <t>potential component unit's relationship with the primary government (your agency), warrants inclusion in the reporting entity. (GASB 39, Para. 6)</t>
  </si>
  <si>
    <t xml:space="preserve">List below any Potential Component Units/Foundations.  </t>
  </si>
  <si>
    <t>Does the Component Unit/Foundation</t>
  </si>
  <si>
    <t>have Audited Financial Statements?</t>
  </si>
  <si>
    <t>If your component unit/foundation has audited financial statements, please provide to FARS.</t>
  </si>
  <si>
    <t>FORM 15</t>
  </si>
  <si>
    <t>Questionnaire on Pollution Remediation Obligations</t>
  </si>
  <si>
    <r>
      <rPr>
        <b/>
        <sz val="14"/>
        <rFont val="Arial"/>
        <family val="2"/>
      </rPr>
      <t>Purpose</t>
    </r>
    <r>
      <rPr>
        <sz val="14"/>
        <rFont val="Arial"/>
        <family val="2"/>
      </rPr>
      <t xml:space="preserve">: </t>
    </r>
  </si>
  <si>
    <t>In order to comply with GASB Statement No. 49 - Accounting and Financial Reporting for Pollution Remediation Obligations.</t>
  </si>
  <si>
    <t>Accounting Policy:</t>
  </si>
  <si>
    <t>Obligating Events:</t>
  </si>
  <si>
    <t xml:space="preserve">Does your agency know or reasonably believe a location/site of the agency is polluted or contaminated?  </t>
  </si>
  <si>
    <t>YES</t>
  </si>
  <si>
    <t>If Yes, answer these questions</t>
  </si>
  <si>
    <t>•</t>
  </si>
  <si>
    <t>Has your agency been compelled to take remediation action because of an imminent danger?</t>
  </si>
  <si>
    <t>Is your agency in breach/violation of a pollution prevention-related permit or license?</t>
  </si>
  <si>
    <t>Has your agency been named, or does evidence indicate that your agency will be named, by a regulator as a responsible party or potentially responsible party for remediation, or as an agency responsible for sharing costs?</t>
  </si>
  <si>
    <t>Has your agency been named, or does evidence indicate that your agency will be named, in a lawsuit of a pollution remediation?</t>
  </si>
  <si>
    <t>Has your agency commenced, or legally obligated itself to commence pollution remediation?</t>
  </si>
  <si>
    <t>Exceptions:</t>
  </si>
  <si>
    <t xml:space="preserve">  •</t>
  </si>
  <si>
    <r>
      <t xml:space="preserve">Future pollution remediation activities that are required upon retirement of an asset  during the periods </t>
    </r>
    <r>
      <rPr>
        <i/>
        <u/>
        <sz val="16"/>
        <rFont val="Arial"/>
        <family val="2"/>
      </rPr>
      <t>preceding</t>
    </r>
    <r>
      <rPr>
        <sz val="16"/>
        <rFont val="Arial"/>
        <family val="2"/>
      </rPr>
      <t xml:space="preserve"> the retirement. However, this Statement applies to those transactions at the time of the retirement if obligating events have occurred and the liability has not been recorded previously.</t>
    </r>
  </si>
  <si>
    <t>Recognition of asset impairments  or liability recognition for unpaid claims of insurance activities.</t>
  </si>
  <si>
    <t>Pollution prevention or control obligations with respect to current operations,  fines, penalties, and other non remediation outlays.</t>
  </si>
  <si>
    <t>Accounting for non-exchange transactions, such as Brownfield redevelopment grants.</t>
  </si>
  <si>
    <t>Explain:</t>
  </si>
  <si>
    <t>FORM 16</t>
  </si>
  <si>
    <t>GAAP REPORTING FORM - GASB 60</t>
  </si>
  <si>
    <t>SERVICE CONCESSION ARRANGEMENTS (SCAs)</t>
  </si>
  <si>
    <t>An SCA is an arrangement between a government and an operator (governmental or nongovernmental entity) in which</t>
  </si>
  <si>
    <t>(1) the government conveys to an operator the right and related obligation to provide services through the use of infrastructure</t>
  </si>
  <si>
    <t xml:space="preserve">or another public asset (a "facility") in exchange for significant consideration and (2) the operator collects and is </t>
  </si>
  <si>
    <t>compensated by fees from third parties.</t>
  </si>
  <si>
    <t>ALL OF THE FOLLOWING CRITERIA MUST BE MET:</t>
  </si>
  <si>
    <t>a)  The government conveys to the operator the right and related obligation to provide public services through the use</t>
  </si>
  <si>
    <t xml:space="preserve">       and operation of a capital asset in exchange for significant consideration.</t>
  </si>
  <si>
    <t>b)  The operator collects and is compensated by fees from third parties.</t>
  </si>
  <si>
    <t>c)  The government determines or has the ability to modify or approve what services the operator is required to provide,</t>
  </si>
  <si>
    <t xml:space="preserve">       to whom the operator is required to provide the services, and the prices or rates that can be charged for the services.</t>
  </si>
  <si>
    <t>d)   The government is entitled to significant residual interest in the service utility of the facility at the end of the contract.</t>
  </si>
  <si>
    <t>1)</t>
  </si>
  <si>
    <t>Does your agency have any agreements that meet the SCA criteria?  (use flowchart provided)</t>
  </si>
  <si>
    <t>2)</t>
  </si>
  <si>
    <t>(If additional space needed, please attach a sheet)</t>
  </si>
  <si>
    <t xml:space="preserve">Flowchart for Determining SCAs </t>
  </si>
  <si>
    <t>Agency</t>
  </si>
  <si>
    <t>PURPOSE</t>
  </si>
  <si>
    <t>To collect data on the multi-year revenues, this must be included in the State’s annual financial statements.</t>
  </si>
  <si>
    <t>ACCOUNTING POLICY</t>
  </si>
  <si>
    <t xml:space="preserve">The Governmental Accounting Standards Board (GASB) issued GASB Statement No. 34 requiring multi-year revenues received by the State be reported in the State's annual financial statements. </t>
  </si>
  <si>
    <t>DEFINITION</t>
  </si>
  <si>
    <t>PROCEDURE</t>
  </si>
  <si>
    <t xml:space="preserve">INSTRUCTIONS </t>
  </si>
  <si>
    <t>1.  Describe your system currently in place to tract multi-year revenue.</t>
  </si>
  <si>
    <t>2.  Describe the multi-year revenue in column A.</t>
  </si>
  <si>
    <t xml:space="preserve">     the agency?</t>
  </si>
  <si>
    <t xml:space="preserve">     or held by the organization (Has the organization historically given money to your agency)?</t>
  </si>
  <si>
    <t xml:space="preserve">     access, significant to the agency?  </t>
  </si>
  <si>
    <t>DESC</t>
  </si>
  <si>
    <t>DOA - SURPLUS PROPERTY</t>
  </si>
  <si>
    <t>DEPARTMENT OF AGRICULTURE</t>
  </si>
  <si>
    <t>STATE AUDITOR'S OFFICE</t>
  </si>
  <si>
    <t>BLUEFIELD STATE COLLEGE</t>
  </si>
  <si>
    <t>CONCORD UNIVERSITY</t>
  </si>
  <si>
    <t>DIVISION OF CULTURE &amp; HISTORY</t>
  </si>
  <si>
    <t>DOA - CHILDREN'S HEALTH INSURANCE PROGRAM (CHIP)</t>
  </si>
  <si>
    <t>JUSTICE AND COMMUNITY SERVICES</t>
  </si>
  <si>
    <t>COAL HERITAGE HIGHWAY AUTHORITY</t>
  </si>
  <si>
    <t>HIGHER EDUCATION POLICY COMMISSION</t>
  </si>
  <si>
    <t>DIVISION OF CORRECTIONS</t>
  </si>
  <si>
    <t>GOV OFFICE - COMMISSION FOR NATIONAL AND COMMUNITY SERVICE</t>
  </si>
  <si>
    <t>CRIME VICTIMS COMPENSATION</t>
  </si>
  <si>
    <t>COUNCIL FOR COMMUNITY AND TECHNICAL COLLEGE EDUCATION</t>
  </si>
  <si>
    <t>SCHOOL FOR THE DEAF &amp; BLIND</t>
  </si>
  <si>
    <t>DEVELOPMENT OFFICE</t>
  </si>
  <si>
    <t>EDUCATION AND THE ARTS</t>
  </si>
  <si>
    <t>EASTERN COMMUNITY &amp; TECHINCAL COLLEGE</t>
  </si>
  <si>
    <t>DEPARTMENT OF EDUCATION</t>
  </si>
  <si>
    <t>DEPARTMENT OF ENERGY</t>
  </si>
  <si>
    <t>DIVISION OF HOMELAND SECURITY AND EMERGENCY MANAGEMENT (OES)</t>
  </si>
  <si>
    <t>DEPARTMENT OF ENVIRONMENTAL PROTECTION</t>
  </si>
  <si>
    <t>FAIRMONT STATE UNIVERSITY</t>
  </si>
  <si>
    <t>FIRE COMMISSION</t>
  </si>
  <si>
    <t>DIVISION OF FORESTRY</t>
  </si>
  <si>
    <t>PIERPONT COMMUNITY AND TECHNICAL COLLEGE</t>
  </si>
  <si>
    <t>GEOLOGICAL &amp; ECONOMIC SURVEY</t>
  </si>
  <si>
    <t>GLENVILLE STATE COLLEGE</t>
  </si>
  <si>
    <t>OFFICE OF THE GOVERNOR</t>
  </si>
  <si>
    <t>HEALTH CARE AUTHORITY</t>
  </si>
  <si>
    <t>DEPARTMENT OF HEALTH</t>
  </si>
  <si>
    <t>HUMAN RIGHTS COMMISSION</t>
  </si>
  <si>
    <t>DEPARTMENT OF HUMAN SERVICES</t>
  </si>
  <si>
    <t>INSURANCE COMMISSION</t>
  </si>
  <si>
    <t>BRIDGEMONT COMMUNITY &amp; TECHNICAL COLLEGE (TECH CTC)</t>
  </si>
  <si>
    <t>JOINT EXPENSES</t>
  </si>
  <si>
    <t>DIVISION OF JUVENILE SERVICES</t>
  </si>
  <si>
    <t>KANAWHA VALLEY COMMUNITY &amp; TECHNICAL COLLEGE (WV STATE CTC)</t>
  </si>
  <si>
    <t>DIVISION OF LABOR</t>
  </si>
  <si>
    <t>LIBRARY COMMISSION</t>
  </si>
  <si>
    <t>MOUNTWEST COMMUNITY &amp; TECHNICAL COLLEGE</t>
  </si>
  <si>
    <t>OFFICE OF MINERS' HEALTH, SAFETY, &amp;  TRAINING</t>
  </si>
  <si>
    <t>HOMELAND SECURITY STATE ADMINISTRATION AGENCY (MAPS)</t>
  </si>
  <si>
    <t>MARSHALL UNIVERSITY</t>
  </si>
  <si>
    <t>NATIONAL COAL HERITAGE AREA AUTHORITY</t>
  </si>
  <si>
    <t>DIVISION OF NATURAL RESOURCES</t>
  </si>
  <si>
    <t>NEW RIVER COMMUNITY AND TECHNICAL COLLEGE</t>
  </si>
  <si>
    <t>PROSECUTING ATTORNEYS INSTITUTE</t>
  </si>
  <si>
    <t>PUBLIC DEFENDER SERVICES</t>
  </si>
  <si>
    <t>BOARD OF PHARMACY</t>
  </si>
  <si>
    <t>DOA - PUBLIC EMPLOYEES INSURANCE AGENCY (PEIA)</t>
  </si>
  <si>
    <t>DIVISION OF PROTECTIVE SERVICES</t>
  </si>
  <si>
    <t>PUBLIC SERVICE COMMISSION</t>
  </si>
  <si>
    <t>SCHOOL BUILDING AUTHORITY</t>
  </si>
  <si>
    <t>BLUERIDGE COMMUNITY &amp; TECHNICAL COLLEGE</t>
  </si>
  <si>
    <t>SECRETARY OF STATE</t>
  </si>
  <si>
    <t>SHEPHERD UNIVERSITY</t>
  </si>
  <si>
    <t>STATE POLICE</t>
  </si>
  <si>
    <t>BUREAU OF SENIOR SERVICES</t>
  </si>
  <si>
    <t>SUPREME COURT OF APPEALS</t>
  </si>
  <si>
    <t>DIVISION OF TOURISM</t>
  </si>
  <si>
    <t>DEPARTMENT OF TRANSPORTATION</t>
  </si>
  <si>
    <t>TAX DEPARTMENT</t>
  </si>
  <si>
    <t>VETERAN'S AFFAIRS</t>
  </si>
  <si>
    <t>VETERAN'S HOME</t>
  </si>
  <si>
    <t>WORKER'S COMPENSATION</t>
  </si>
  <si>
    <t>DRINKING WATER TREATMENT REVOLVING FUND</t>
  </si>
  <si>
    <t>WEST LIBERTY UNIVERSITY</t>
  </si>
  <si>
    <t>DOA - GENERAL SERVICES - BUILDING FUND</t>
  </si>
  <si>
    <r>
      <t>To (</t>
    </r>
    <r>
      <rPr>
        <b/>
        <sz val="12"/>
        <color rgb="FFFF0000"/>
        <rFont val="SWISS"/>
      </rPr>
      <t>State Agency</t>
    </r>
    <r>
      <rPr>
        <b/>
        <sz val="12"/>
        <color indexed="8"/>
        <rFont val="SWISS"/>
      </rPr>
      <t>)</t>
    </r>
  </si>
  <si>
    <r>
      <t>From (</t>
    </r>
    <r>
      <rPr>
        <b/>
        <sz val="14"/>
        <color rgb="FFFF0000"/>
        <rFont val="SWISS"/>
      </rPr>
      <t>State Agency</t>
    </r>
    <r>
      <rPr>
        <b/>
        <sz val="14"/>
        <color indexed="8"/>
        <rFont val="SWISS"/>
      </rPr>
      <t>)</t>
    </r>
  </si>
  <si>
    <t>OFFICE OF ECONOMIC OPPORTUNITY</t>
  </si>
  <si>
    <t>GAAP REPORTING FORM - FEDERAL  GRANT TRANSFERS RECONCILATION</t>
  </si>
  <si>
    <t xml:space="preserve">Reconcilation of Federal funds distributed to another state agency </t>
  </si>
  <si>
    <t>Distributed To (Agency)</t>
  </si>
  <si>
    <t>Amount Reported Per the SEFA Software (Disbursements &amp; Subrecipents)</t>
  </si>
  <si>
    <t>Amount Transferred to Agency</t>
  </si>
  <si>
    <t>Actual Disbursements for CFDA</t>
  </si>
  <si>
    <t>Department of Education</t>
  </si>
  <si>
    <t>Concord University</t>
  </si>
  <si>
    <t>Shepherd University</t>
  </si>
  <si>
    <t>WV State University</t>
  </si>
  <si>
    <t>Office of Economic Opportunity</t>
  </si>
  <si>
    <t>This is an example of a transfer going to one agency/college.  The transfer is out of one SEFA Account Number and involves one CFDA number.</t>
  </si>
  <si>
    <t>This is an example of a transfer going to several agencies/colleges.  The transfers are out of the same SEFA Account Number and involves one CFDA number.</t>
  </si>
  <si>
    <t>This is an example of a transfer going to one agency/college.  The transfer is out of two SEFA Account Numbers but involves the same CFDA Number.</t>
  </si>
  <si>
    <t>FORM 9D</t>
  </si>
  <si>
    <t xml:space="preserve">For each contingency in excess of $1 million or $20 million in aggregate regarding pending </t>
  </si>
  <si>
    <t>Actual Disbursements and Actual Subreceiptent (to outside parties) for CFDA</t>
  </si>
  <si>
    <t>EMAIL ADDRESS</t>
  </si>
  <si>
    <t>Total from 3-1 plus current total</t>
  </si>
  <si>
    <t xml:space="preserve">Transfers-in </t>
  </si>
  <si>
    <t>from State Agency</t>
  </si>
  <si>
    <t>Email Address:</t>
  </si>
  <si>
    <t>PREPARER'S EMAIL ADDRESS</t>
  </si>
  <si>
    <t>**</t>
  </si>
  <si>
    <t>Legislative Services (Joint Expenses)</t>
  </si>
  <si>
    <t>Commodities &amp; Services from the handicapped</t>
  </si>
  <si>
    <t>0947</t>
  </si>
  <si>
    <t>WV Enterprise Resource Planning Board</t>
  </si>
  <si>
    <t>Water Development Authority</t>
  </si>
  <si>
    <t>Solid Waste Management Board</t>
  </si>
  <si>
    <t>Educational Broadcasting Authority</t>
  </si>
  <si>
    <t>Economic Development Authority</t>
  </si>
  <si>
    <t>Housing Development Fund</t>
  </si>
  <si>
    <t>Racing Commission</t>
  </si>
  <si>
    <t>Public Defenders Corporation</t>
  </si>
  <si>
    <t>Higher Education Institutions</t>
  </si>
  <si>
    <t>School Building Authority</t>
  </si>
  <si>
    <t>Municipal Pensions Oversight Board</t>
  </si>
  <si>
    <t>Lottery Commission</t>
  </si>
  <si>
    <t>0948</t>
  </si>
  <si>
    <t>PREPARER'S SIGNATURE</t>
  </si>
  <si>
    <t>Email to:</t>
  </si>
  <si>
    <t>Entity Name:</t>
  </si>
  <si>
    <t>Government Auditing Standards:</t>
  </si>
  <si>
    <t>Defenses (select applicable defense):</t>
  </si>
  <si>
    <t>PRINT NAME</t>
  </si>
  <si>
    <t>PER LOCATION  (Ex. per State Hospital)</t>
  </si>
  <si>
    <t xml:space="preserve">Subrecipient </t>
  </si>
  <si>
    <t>This Statement applies to all State Governments.</t>
  </si>
  <si>
    <t>APPROVED BY</t>
  </si>
  <si>
    <t>PREPARER'S TELEPHONE NUMBER</t>
  </si>
  <si>
    <t>If you are nor sure, call FARS at 304-558-4083</t>
  </si>
  <si>
    <t>Veterans Assistance</t>
  </si>
  <si>
    <t>Education, Department of</t>
  </si>
  <si>
    <t>Financial Institutions, Division of</t>
  </si>
  <si>
    <t>Culture &amp; History, Division of</t>
  </si>
  <si>
    <t>Motor Vehicles, Division of</t>
  </si>
  <si>
    <t>Highways, Division of</t>
  </si>
  <si>
    <t>Parkways Authority</t>
  </si>
  <si>
    <t xml:space="preserve">  (Ex. fall down in elevator, police brutality):</t>
  </si>
  <si>
    <t>Select the nature of the matter/cause of action:</t>
  </si>
  <si>
    <t xml:space="preserve">List the name(s) of the adverse parties (co-defendants) involved (not the State Agency):                                                                                                                                                          </t>
  </si>
  <si>
    <t>Describe the progress of the matter to date:</t>
  </si>
  <si>
    <t>Please provide an evaluation of an unfavorable outcome (check one of the following):</t>
  </si>
  <si>
    <t>SUPERVISOR'S SIGNATURE</t>
  </si>
  <si>
    <t>SUPERVISOR'S EMAIL ADDRESS</t>
  </si>
  <si>
    <t>MILITARY AUTHORITY</t>
  </si>
  <si>
    <t>DOA - OFFICE OF TECHNOLOGY</t>
  </si>
  <si>
    <t>SOUTHERN  WEST VIRGINIA COMMUNITY AND TECHNICAL COLLEGE</t>
  </si>
  <si>
    <t>WEST VIRGINIA DIVISION OF REHABILITATION SERVICES</t>
  </si>
  <si>
    <t>WEST VIRGINIA NETWORK</t>
  </si>
  <si>
    <t>WEST VIRGINIA NORTHERN COMMUNITY &amp; TECHNICAL COLLEGE</t>
  </si>
  <si>
    <t>WEST VIRGINIA SCHOOL OF OSTEOPATHIC MEDICINE</t>
  </si>
  <si>
    <t>WEST VIRGINIA STATE TREASURER'S OFFICE</t>
  </si>
  <si>
    <t>WEST VIRGINIA STATE UNIVERSITY</t>
  </si>
  <si>
    <t>WEST VIRGINIA UNIVERSITY -  INSTITUTE OF TECHNOLOGY</t>
  </si>
  <si>
    <t>WEST VIRGINIA UNIVERSITY ( MAIN CAMPUS)</t>
  </si>
  <si>
    <t>WEST VIRGINIA UNIVERSITY AT POTOMAC STATE COLLEGE</t>
  </si>
  <si>
    <t>WEST VIRGINIA UNVERSITY AT PARKERSBURG</t>
  </si>
  <si>
    <t>WORK FORCE WEST VIRGINIA</t>
  </si>
  <si>
    <t>REGIONAL JAIL AUTHORITY</t>
  </si>
  <si>
    <t>Accounting and Financial Reporting for Nonexchange Financial Guarantees</t>
  </si>
  <si>
    <t>A financial guarantee in this context refers to a transaction that involves three parties:</t>
  </si>
  <si>
    <t>FORM 17</t>
  </si>
  <si>
    <t>GAAP REPORTING FORM - GASB 70</t>
  </si>
  <si>
    <t xml:space="preserve">The objective of this Statement is to improve accounting and financial reporting by state and local governments that extend and receive nonexchange financial guarantees. </t>
  </si>
  <si>
    <t>What are Financial Guarantees? -- Governments typically provide a number of types of financial guarantees, which principally involve commitments to ensure that payments</t>
  </si>
  <si>
    <t>take place on debt issued by other entities.  Financial guarantees represent potential claims on a government's resources when it is the provider of a guarantee, and a</t>
  </si>
  <si>
    <t>potential reduction of a government's obligations when it is the recipient.</t>
  </si>
  <si>
    <t xml:space="preserve">2.  The issuer -- the entity (for example, a school district) that issues the obligation that is being guaranteed, and </t>
  </si>
  <si>
    <t>1.  The guarantor -- the entity (for example, a state) that is providing the guarantee of a separate entity's legal obligation,</t>
  </si>
  <si>
    <t>3.  The third parties -- the entities that purchase the obligations (for example, an individual or institutional investor).</t>
  </si>
  <si>
    <t>When one government guarantees a financial obligation and does not receive equal value in return, the transaction is called a nonexchange transaction.  (This is in contrast</t>
  </si>
  <si>
    <t>to an exchange transaction in which a debt issuer pays a fee to a credit enhancement company to insure its outstanding debt.)  In these cases, the guarantor government</t>
  </si>
  <si>
    <t>has agreed to assure payment to a third party if the issuer is not able to fulfill its obligation to pay the third party itself.  Guarantor governments generally enter into guarantees</t>
  </si>
  <si>
    <t xml:space="preserve">of this nature with a goal to assist other entities within their jurisdiction to obtain more favorable interest rates.  </t>
  </si>
  <si>
    <t xml:space="preserve">In one example of a nonexchange financial guarantee transaction, a state might guarantee the debt of a school district to cover circumstances in which the school district, </t>
  </si>
  <si>
    <t>for whatever reason, runs short of sufficient resources to make payment on their debt obligation.  When this type of arrangement is in place, it provides an additional</t>
  </si>
  <si>
    <t>assurance to bondholders and serves to minimize their credit risk.</t>
  </si>
  <si>
    <t>1.  Does your agency have any non exchange financial guarantees?</t>
  </si>
  <si>
    <t>if no, stop here and sign below</t>
  </si>
  <si>
    <t>Prepared By</t>
  </si>
  <si>
    <t>Preparer's Signature</t>
  </si>
  <si>
    <t>Preparer's Title</t>
  </si>
  <si>
    <t>GASB 70 - ACCOUNTING and FINANCIAL REPORTING FOR</t>
  </si>
  <si>
    <t xml:space="preserve">                  NONEXCHANGE FINANCIAL GUARANTEES</t>
  </si>
  <si>
    <t>2.  If yes, is there a likelihood that you will be required to make a payment in relation to the guarantee?</t>
  </si>
  <si>
    <t>3.  If yes, the amount recognized should be the discounted present value of the best estimate of the future outflows expected to be incurred as a result of the guarantee.</t>
  </si>
  <si>
    <t>304-558-4083</t>
  </si>
  <si>
    <t>Telephone Number:</t>
  </si>
  <si>
    <t>Department of Administration</t>
  </si>
  <si>
    <t>2101 Washington Street, East</t>
  </si>
  <si>
    <r>
      <t>Building 17, 3</t>
    </r>
    <r>
      <rPr>
        <vertAlign val="superscript"/>
        <sz val="11"/>
        <rFont val="Arial"/>
        <family val="2"/>
      </rPr>
      <t>rd</t>
    </r>
    <r>
      <rPr>
        <sz val="11"/>
        <rFont val="Arial"/>
        <family val="2"/>
      </rPr>
      <t xml:space="preserve"> Floor</t>
    </r>
  </si>
  <si>
    <t>As of the effective date of this letter, there have been no:</t>
  </si>
  <si>
    <t>Actions taken by management which violate the provisions of federal, West Virginia, and local laws or regulations or of contracts or grants to the State of West Virginia that should be disclosed in the financial statements.</t>
  </si>
  <si>
    <t>Irregularities involving management or employees who have significant roles in the internal control structure that could have a material effect on the financial statements.</t>
  </si>
  <si>
    <r>
      <t xml:space="preserve">Instances where any employee, including management, has an interest in a company with which this agency does business that would be considered a </t>
    </r>
    <r>
      <rPr>
        <i/>
        <sz val="11"/>
        <rFont val="Arial"/>
        <family val="2"/>
      </rPr>
      <t>conflict of interest</t>
    </r>
    <r>
      <rPr>
        <sz val="11"/>
        <rFont val="Arial"/>
        <family val="2"/>
      </rPr>
      <t>.  Such an interest would be contrary to State policy.</t>
    </r>
  </si>
  <si>
    <t>Communications from regulatory agencies or government representatives concerning investigation or allegations of non-compliance with laws or regulations in any jurisdiction, or deficiencies in financial reporting practices or other matters that could have a material effect on the financial statements.</t>
  </si>
  <si>
    <t>Other material liabilities or gain or loss contingencies that are required to be accrued or disclosed in the financial statements.</t>
  </si>
  <si>
    <r>
      <t xml:space="preserve">Unasserted claims or assessments that our lawyer has advised us are probable of assertion and must be disclosed in accordance with Statement of Accounting Standards No. 5, </t>
    </r>
    <r>
      <rPr>
        <i/>
        <u/>
        <sz val="11"/>
        <rFont val="Arial"/>
        <family val="2"/>
      </rPr>
      <t>Accounting for Contingencies</t>
    </r>
    <r>
      <rPr>
        <sz val="11"/>
        <rFont val="Arial"/>
        <family val="2"/>
      </rPr>
      <t>.</t>
    </r>
  </si>
  <si>
    <t>Violations or possible violations of laws or regulations in any jurisdiction whose effects should be considered for disclosure in the financial statements or as a basis for recording a loss contingency.</t>
  </si>
  <si>
    <t>Material transactions that have not been properly recorded in the accounting records or the wvOASIS fixed asset module.</t>
  </si>
  <si>
    <t>We recognize that we are responsible for the Agency’s compliance with the laws, regulations, grant agreements, and contracts that are applicable to it.  We have identified and disclosed to you all laws and regulations if any that have a direct and material effect on the determination of financial statement amounts.</t>
  </si>
  <si>
    <t xml:space="preserve">We acknowledge our responsibility for the design and implementation of programs and controls to prevent and detect fraud. We have no knowledge of any fraud or suspected fraud affecting the Agency involving: management; employees who have significant roles in internal control; or others where the fraud could have a material effect on the financial statements. We have no knowledge of any allegations of fraud or suspected fraud affecting the Agency received in communications from employees, former employees, analysts, regulators, or others. </t>
  </si>
  <si>
    <t xml:space="preserve">Agency Director                         </t>
  </si>
  <si>
    <t>Agency Chief Accounting Officer</t>
  </si>
  <si>
    <t>RECEIPTS  FROM AUDITOR'S OFFICE/wvOASIS*</t>
  </si>
  <si>
    <t>DISBURSEMENT TO AUDITOR'S OFFICE/wvOASIS*</t>
  </si>
  <si>
    <t>wvOASIS Fund</t>
  </si>
  <si>
    <t>wvOASIS State-Level</t>
  </si>
  <si>
    <t xml:space="preserve"> 8.  Enter the wvOAIS fund number where the unearned revenue was deposited in column G.</t>
  </si>
  <si>
    <t>9.  Enter the wvOASIS state level revenue source code used when the unearned revenue was deposited in the above wvOASIS fund in column H.</t>
  </si>
  <si>
    <t>SEFA Account Number / wvOASIS Fund #</t>
  </si>
  <si>
    <t xml:space="preserve">wvOASIS' </t>
  </si>
  <si>
    <t>wvOASIS</t>
  </si>
  <si>
    <t xml:space="preserve">Employer Retirement Liability </t>
  </si>
  <si>
    <t>FIXED ASSETS &amp; INFRASTRUCTURE ENTERED INTO wvOASIS:</t>
  </si>
  <si>
    <t>prior to June 30</t>
  </si>
  <si>
    <t>wvOASIS funds examined:</t>
  </si>
  <si>
    <t>Prepaid Asset</t>
  </si>
  <si>
    <t xml:space="preserve">AGENCY NAME: </t>
  </si>
  <si>
    <t>`</t>
  </si>
  <si>
    <t>Actual Costs</t>
  </si>
  <si>
    <t>paid</t>
  </si>
  <si>
    <r>
      <t xml:space="preserve">To collect data on accounts receivable from individuals or private organizations </t>
    </r>
    <r>
      <rPr>
        <b/>
        <sz val="14"/>
        <color rgb="FF000000"/>
        <rFont val="Arial"/>
        <family val="2"/>
      </rPr>
      <t>(</t>
    </r>
    <r>
      <rPr>
        <b/>
        <u/>
        <sz val="14"/>
        <color rgb="FF000000"/>
        <rFont val="Arial"/>
        <family val="2"/>
      </rPr>
      <t>exclusive of receivables from  Federal or Local Governmental units, State Agencies or Loans Receivable, which are all addressed in other closing book sections</t>
    </r>
    <r>
      <rPr>
        <b/>
        <sz val="14"/>
        <color rgb="FF000000"/>
        <rFont val="Arial"/>
        <family val="2"/>
      </rPr>
      <t>).</t>
    </r>
  </si>
  <si>
    <t>GAAP requires that assets held by a government be accounted for and reported in the State's annual financial statements.  Revenue is recognized based on the type of fund used to record account transactions.  The modified accrual basis of accounting is used in governmental fund types, while the accrual basis is used for proprietary fund types.  In addition, revenues are recognized for restricted grants based on related expenditures.</t>
  </si>
  <si>
    <t>On the modified accrual basis, revenues are recognized in the accounting period in which they become susceptible to accrual.  This means that the underlying event has taken place and that the government has an enforceable legal claim to the amount.  An example of an amount receivable for which this section applies would be the hospital expenses billed to an individual for outpatient care</t>
  </si>
  <si>
    <r>
      <t xml:space="preserve">The State's policy is to recognize modified accrual basis revenue related to accounts receivable in the current accounting period.  GAAP requires that an appropriate provision for uncollectible accounts be established.  If all legal efforts to collect the account have failed, and collection is not expected to occur, an allowance for uncollectible accounts </t>
    </r>
    <r>
      <rPr>
        <b/>
        <sz val="14"/>
        <color rgb="FF000000"/>
        <rFont val="Arial"/>
        <family val="2"/>
      </rPr>
      <t>must be determined by your agency</t>
    </r>
  </si>
  <si>
    <t>PROCEDURES</t>
  </si>
  <si>
    <r>
      <t xml:space="preserve">Each agency maintains its own records regarding accounts receivable with private individuals and organizations.  First, the uncollected amounts due to the State </t>
    </r>
    <r>
      <rPr>
        <b/>
        <sz val="14"/>
        <color rgb="FF000000"/>
        <rFont val="Arial"/>
        <family val="2"/>
      </rPr>
      <t>as of June 30</t>
    </r>
    <r>
      <rPr>
        <sz val="14"/>
        <color rgb="FF000000"/>
        <rFont val="Arial"/>
        <family val="2"/>
      </rPr>
      <t xml:space="preserve"> must be identified.  Second, the collectability of those accounts must be assessed by the agency.  Amounts deemed uncollectible are those with a high likelihood that payment will not occur.     </t>
    </r>
  </si>
  <si>
    <r>
      <t xml:space="preserve">Complete the attached form for </t>
    </r>
    <r>
      <rPr>
        <b/>
        <sz val="14"/>
        <color rgb="FF000000"/>
        <rFont val="Arial"/>
        <family val="2"/>
      </rPr>
      <t>total</t>
    </r>
    <r>
      <rPr>
        <sz val="14"/>
        <color rgb="FF000000"/>
        <rFont val="Arial"/>
        <family val="2"/>
      </rPr>
      <t xml:space="preserve"> accounts receivable or if your agency has court settlement revenue (restitution)</t>
    </r>
    <r>
      <rPr>
        <b/>
        <sz val="14"/>
        <color rgb="FF000000"/>
        <rFont val="Arial"/>
        <family val="2"/>
      </rPr>
      <t xml:space="preserve">, </t>
    </r>
    <r>
      <rPr>
        <sz val="14"/>
        <color rgb="FF000000"/>
        <rFont val="Arial"/>
        <family val="2"/>
      </rPr>
      <t xml:space="preserve">otherwise please check </t>
    </r>
    <r>
      <rPr>
        <b/>
        <sz val="14"/>
        <color rgb="FF000000"/>
        <rFont val="Arial"/>
        <family val="2"/>
      </rPr>
      <t xml:space="preserve">N/A </t>
    </r>
    <r>
      <rPr>
        <sz val="14"/>
        <color rgb="FF000000"/>
        <rFont val="Arial"/>
        <family val="2"/>
      </rPr>
      <t>on the transmittal form</t>
    </r>
  </si>
  <si>
    <t>Please complete Columns 1 through 14 of the attached Information Sheet as indicated by the various headings.  Please include:</t>
  </si>
  <si>
    <t xml:space="preserve">   </t>
  </si>
  <si>
    <r>
      <t>Column 8.</t>
    </r>
    <r>
      <rPr>
        <sz val="14"/>
        <color rgb="FF000000"/>
        <rFont val="Arial"/>
        <family val="2"/>
      </rPr>
      <t xml:space="preserve">  Record the amount of gross receivables that are 0-30 days past due.</t>
    </r>
  </si>
  <si>
    <t xml:space="preserve">                        that you expect to collect after removing contractual write-downs.)</t>
  </si>
  <si>
    <t xml:space="preserve">                     balance.  If not, please provide an explanation.              </t>
  </si>
  <si>
    <r>
      <t>Column 14.</t>
    </r>
    <r>
      <rPr>
        <sz val="14"/>
        <color rgb="FF000000"/>
        <rFont val="Arial"/>
        <family val="2"/>
      </rPr>
      <t xml:space="preserve">  </t>
    </r>
    <r>
      <rPr>
        <u/>
        <sz val="14"/>
        <color rgb="FF000000"/>
        <rFont val="Arial"/>
        <family val="2"/>
      </rPr>
      <t>Estimated Uncollectible:</t>
    </r>
    <r>
      <rPr>
        <sz val="14"/>
        <color rgb="FF000000"/>
        <rFont val="Arial"/>
        <family val="2"/>
      </rPr>
      <t xml:space="preserve">  Record the amount of gross receivable that </t>
    </r>
    <r>
      <rPr>
        <b/>
        <sz val="14"/>
        <color rgb="FF000000"/>
        <rFont val="Arial"/>
        <family val="2"/>
      </rPr>
      <t>your agency</t>
    </r>
    <r>
      <rPr>
        <sz val="14"/>
        <color rgb="FF000000"/>
        <rFont val="Arial"/>
        <family val="2"/>
      </rPr>
      <t xml:space="preserve"> deems </t>
    </r>
    <r>
      <rPr>
        <b/>
        <sz val="14"/>
        <color rgb="FF000000"/>
        <rFont val="Arial"/>
        <family val="2"/>
      </rPr>
      <t xml:space="preserve">uncollectible.  </t>
    </r>
    <r>
      <rPr>
        <sz val="14"/>
        <color rgb="FF000000"/>
        <rFont val="Arial"/>
        <family val="2"/>
      </rPr>
      <t xml:space="preserve">An amount estimated to be uncollectible </t>
    </r>
    <r>
      <rPr>
        <b/>
        <sz val="14"/>
        <color rgb="FF000000"/>
        <rFont val="Arial"/>
        <family val="2"/>
      </rPr>
      <t xml:space="preserve">must </t>
    </r>
    <r>
      <rPr>
        <sz val="14"/>
        <color rgb="FF000000"/>
        <rFont val="Arial"/>
        <family val="2"/>
      </rPr>
      <t xml:space="preserve">be given for </t>
    </r>
    <r>
      <rPr>
        <b/>
        <sz val="14"/>
        <color rgb="FF000000"/>
        <rFont val="Arial"/>
        <family val="2"/>
      </rPr>
      <t xml:space="preserve">each        </t>
    </r>
  </si>
  <si>
    <r>
      <rPr>
        <b/>
        <sz val="14"/>
        <color rgb="FF000000"/>
        <rFont val="Arial"/>
        <family val="2"/>
      </rPr>
      <t xml:space="preserve">Column 1.  </t>
    </r>
    <r>
      <rPr>
        <sz val="14"/>
        <color rgb="FF000000"/>
        <rFont val="Arial"/>
        <family val="2"/>
      </rPr>
      <t>List the type of receivable: (ex. Fishing license, magazine sales, cabin rental, etc.)</t>
    </r>
  </si>
  <si>
    <r>
      <t>Column 9.</t>
    </r>
    <r>
      <rPr>
        <sz val="14"/>
        <color rgb="FF000000"/>
        <rFont val="Arial"/>
        <family val="2"/>
      </rPr>
      <t xml:space="preserve">  Record the amount of gross receivables that are 30-60 days past due</t>
    </r>
  </si>
  <si>
    <r>
      <t>Column 10.</t>
    </r>
    <r>
      <rPr>
        <sz val="14"/>
        <color rgb="FF000000"/>
        <rFont val="Arial"/>
        <family val="2"/>
      </rPr>
      <t xml:space="preserve">  Record the amount of gross receivables that are 60-90 days past due</t>
    </r>
  </si>
  <si>
    <r>
      <rPr>
        <b/>
        <sz val="14"/>
        <color rgb="FF000000"/>
        <rFont val="Arial"/>
        <family val="2"/>
      </rPr>
      <t>Column 11.</t>
    </r>
    <r>
      <rPr>
        <sz val="14"/>
        <color rgb="FF000000"/>
        <rFont val="Arial"/>
        <family val="2"/>
      </rPr>
      <t xml:space="preserve">  Record the amount of gross receivables that are over 90 days past due</t>
    </r>
  </si>
  <si>
    <r>
      <t xml:space="preserve">receivable </t>
    </r>
    <r>
      <rPr>
        <sz val="14"/>
        <color rgb="FF000000"/>
        <rFont val="Arial"/>
        <family val="2"/>
      </rPr>
      <t>greater than 90 days past due</t>
    </r>
    <r>
      <rPr>
        <b/>
        <sz val="14"/>
        <color rgb="FF000000"/>
        <rFont val="Arial"/>
        <family val="2"/>
      </rPr>
      <t xml:space="preserve">.  </t>
    </r>
    <r>
      <rPr>
        <sz val="14"/>
        <color rgb="FF000000"/>
        <rFont val="Arial"/>
        <family val="2"/>
      </rPr>
      <t>NOTE:  Columns 12, 13, and 14 should add up to equal the gross receivable balance reported in Column 7.</t>
    </r>
  </si>
  <si>
    <t>Instructions for completing the form:</t>
  </si>
  <si>
    <t>Instructions for gathering information:</t>
  </si>
  <si>
    <t>B)  Select the Refresh Data button  -  the following prompts are displayed</t>
  </si>
  <si>
    <t>Accounting Period Less than or Equal to:</t>
  </si>
  <si>
    <t>Enter value(s) for CAFR Fund Type: (Optional)</t>
  </si>
  <si>
    <t>Enter value(s) for Cabinet: (Optional)</t>
  </si>
  <si>
    <t>Enter value(s) for Fund: (Optional)</t>
  </si>
  <si>
    <t>Enter value(s) for Object: (Optional)</t>
  </si>
  <si>
    <t>Enter your fund numbers</t>
  </si>
  <si>
    <t>over $100,000, but please supply BI report even if below $100,000.</t>
  </si>
  <si>
    <t xml:space="preserve">D)  Please supply BI report for all amounts as documentation for this form.  </t>
  </si>
  <si>
    <t>C) Export BI report to Excel and save all tabs.</t>
  </si>
  <si>
    <t>Phone:    304-558-3599</t>
  </si>
  <si>
    <t>Email:  outsidebankaccounts@wvsto.com</t>
  </si>
  <si>
    <t xml:space="preserve">email:     outsidebankaccounts@wvsto.com </t>
  </si>
  <si>
    <t>Enter (From) Check/EFT Issue Date:</t>
  </si>
  <si>
    <t>Enter (To) Check/EFT Issue Date:</t>
  </si>
  <si>
    <t>Service FROM Date is Less than or Equal to: (Optional)</t>
  </si>
  <si>
    <t>Service TO Date is Less than or Equal to: (Optional)</t>
  </si>
  <si>
    <t>Enter value(s) for Department: (Optional)</t>
  </si>
  <si>
    <t>Enter value(s) for Fund Class: (Optional)</t>
  </si>
  <si>
    <t>Enter value(s) for PPC CFDA Number: (Optional)</t>
  </si>
  <si>
    <t>Enter value(s) for PPC SEFA ID: (Optional)</t>
  </si>
  <si>
    <t>Enter value(s) for Major Program: (Optional)</t>
  </si>
  <si>
    <t>Enter value(s) for Program Period Code: (Optional)</t>
  </si>
  <si>
    <t>Enter Fiscal Year: (Optional)</t>
  </si>
  <si>
    <t>Enter value(s) for Program Code: (Optional)</t>
  </si>
  <si>
    <t>E) Send saved excel file as supporitng documentation to FARS.</t>
  </si>
  <si>
    <t>D)  Create a pivot table to summarize data by CFDA number/ SEFA ID.  If your fund does not show CFDA number or SEFA ID then you will have to manually determine what charges belong to what CFDA number or SEFA ID.</t>
  </si>
  <si>
    <t>Enter your department number if you choose</t>
  </si>
  <si>
    <t>(Indicate by State-Level Dept #)</t>
  </si>
  <si>
    <t>We have reviewed our wvOASIS fixed asset reports for completeness and forwarded copies of all our capital leases and installment purchase agreements to Debt Management at the Treasurer’s Office.</t>
  </si>
  <si>
    <t>To obtain a comples and comprehensive accumulation of each agency's fixed assets, including land, buildings, infrastructure, intangibles, library holdings,</t>
  </si>
  <si>
    <t>and equipment.</t>
  </si>
  <si>
    <t>Land</t>
  </si>
  <si>
    <t>Infrastructure</t>
  </si>
  <si>
    <t>Buildings</t>
  </si>
  <si>
    <t>Building Improvements</t>
  </si>
  <si>
    <t>Equipment</t>
  </si>
  <si>
    <t>Intangibles</t>
  </si>
  <si>
    <t>Library Holdings</t>
  </si>
  <si>
    <t>Materiality</t>
  </si>
  <si>
    <t>ALL</t>
  </si>
  <si>
    <t>$25,000 and greater (Each Item)</t>
  </si>
  <si>
    <t>$100,000 and greater (Each Item)</t>
  </si>
  <si>
    <t>Building + improvement = $100,000 or greater (Each Item)</t>
  </si>
  <si>
    <t>Attn:  Debt Management Office</t>
  </si>
  <si>
    <t>Building 1, E-145</t>
  </si>
  <si>
    <t>1900 Kanawha Blvd, E.</t>
  </si>
  <si>
    <t>DebtManagement@wvsto.com</t>
  </si>
  <si>
    <t>Please list your SCAs below and email a copy of each contract to Kay.D.Walden@wv.gov.</t>
  </si>
  <si>
    <t xml:space="preserve">Submit end-of-year outside bank information to the West Virginia State Treasurer's Office web base program.  To access program log on to:       </t>
  </si>
  <si>
    <t xml:space="preserve">Submit end-of-year outside bank information to the West Virginia State Treasurer's Office web base program.  To access program log on to:        </t>
  </si>
  <si>
    <t>Risk &amp; Insurance Management, Board Of</t>
  </si>
  <si>
    <t xml:space="preserve">** NOTE:  Some agencies may be asked to update information for additional months </t>
  </si>
  <si>
    <r>
      <t xml:space="preserve">The cost of the lease, not including interest, is the amount that should be recorded as the VALUE of the asset.  </t>
    </r>
    <r>
      <rPr>
        <b/>
        <sz val="11"/>
        <rFont val="Arial"/>
        <family val="2"/>
      </rPr>
      <t>A copy of the lease and amortizaton</t>
    </r>
  </si>
  <si>
    <r>
      <t xml:space="preserve">schedule should be sent to Debt Management at the Treasurer's Office (304-341-0713) or email DebtManagement@wvsto.com.  </t>
    </r>
    <r>
      <rPr>
        <sz val="11"/>
        <rFont val="Arial"/>
        <family val="2"/>
      </rPr>
      <t>Treasurer's Office</t>
    </r>
  </si>
  <si>
    <t>Your agency letterhead</t>
  </si>
  <si>
    <t>FORM 18</t>
  </si>
  <si>
    <t>GAAP REPORTING FORM - GASB 88</t>
  </si>
  <si>
    <t>Disclosures Related to Debt, including Direct Borrowings and Direct Placements</t>
  </si>
  <si>
    <t xml:space="preserve">The objective of this Statement is to improve consistency in the information that is disclosed in notes to government financial statements and to provide financial statement users with additional essential information about debt. </t>
  </si>
  <si>
    <t>What are direct borrowings and direct placements - they have terms negotiated directly with the investor or lendor and are not offered for public sale.  Example of direct borrowing is a loan agreement with a lendor and direct placement is a government issuing a debt security directly to an investor.</t>
  </si>
  <si>
    <t>1.  Does your agency have any direct borrowings?</t>
  </si>
  <si>
    <t>2.  Does your agency have any direct placements?</t>
  </si>
  <si>
    <t>d. Principal and interest due by fiscal year.</t>
  </si>
  <si>
    <t>a. Amount of unused lines of credit.</t>
  </si>
  <si>
    <t>b. Assets pledged as collateral for debt.</t>
  </si>
  <si>
    <t>1a. If yes, list name and outstanding balance.</t>
  </si>
  <si>
    <t>2a. If yes, list name and outstanding balance.</t>
  </si>
  <si>
    <t>GASB 88 - CERTAIN DISCLOSURES RELATED TO DEBT,</t>
  </si>
  <si>
    <t>INCLUDING DIRECT BORROWINGS AND</t>
  </si>
  <si>
    <t>DIRECT PLACEMENTS</t>
  </si>
  <si>
    <t>c. Terms specified in debt agreements related to significant (1) events of default with finance-related consequences, (2) termination events with finance-related consequences, and (3) subjective acceleration clauses.</t>
  </si>
  <si>
    <t>Retirement Obligation</t>
  </si>
  <si>
    <t>Asset Value</t>
  </si>
  <si>
    <t xml:space="preserve">Asset with Retirement Obligation  </t>
  </si>
  <si>
    <t>Estimated Cost of</t>
  </si>
  <si>
    <t>CERTAIN ASSET RETIREMENT OBLIGATIONS</t>
  </si>
  <si>
    <t>GAAP REPORTING FORM - CERTAIN ASSET RETIREMENT OBLIGATIONS</t>
  </si>
  <si>
    <t>Form 12A</t>
  </si>
  <si>
    <t>Type B Program with larger federal awards expended</t>
  </si>
  <si>
    <t>Federal program and related regulations are new or have significantly changed since last audit of program</t>
  </si>
  <si>
    <t>Eligibility criteria exist</t>
  </si>
  <si>
    <t>Federal program has significant contracts for goods and services (through third parties)</t>
  </si>
  <si>
    <t>Complex program</t>
  </si>
  <si>
    <t>Oversight monitoring reviews by federal or pass-through agencies disclosed significant compliance or internal control findings(*)</t>
  </si>
  <si>
    <t>Significant deficiencies or material weaknesses in internal control have been identified</t>
  </si>
  <si>
    <t>Have not been corrected</t>
  </si>
  <si>
    <t>Significant to the federal program</t>
  </si>
  <si>
    <t>monitoring activities (*):</t>
  </si>
  <si>
    <t xml:space="preserve">performed by internal auditors or government auditors in conjunction with the federal awarding agency's </t>
  </si>
  <si>
    <t xml:space="preserve">Audit findings in previous single audits by independent auditors, or of compliance or financial audits </t>
  </si>
  <si>
    <t>Inexperienced or new personnel administering the federal program</t>
  </si>
  <si>
    <t>Inadequate control environment over federal program</t>
  </si>
  <si>
    <t>Weak system for monitoring subrecipients</t>
  </si>
  <si>
    <t>Multiple systems of internal control administering federal program</t>
  </si>
  <si>
    <t>Known weaknesses in internal control over federal programs exists such as (*):</t>
  </si>
  <si>
    <t>FEDERAL GRANT/SEFA TYPE B PROGRAM RISK ASSESSMENT CHECKLIST</t>
  </si>
  <si>
    <t>Please read instructions</t>
  </si>
  <si>
    <t>FARSclosingbook@wv.gov</t>
  </si>
  <si>
    <r>
      <t xml:space="preserve">Receivable  </t>
    </r>
    <r>
      <rPr>
        <b/>
        <sz val="18"/>
        <color rgb="FFFF0000"/>
        <rFont val="SWISS"/>
      </rPr>
      <t>*</t>
    </r>
  </si>
  <si>
    <t>explanation for the number.</t>
  </si>
  <si>
    <r>
      <t>*</t>
    </r>
    <r>
      <rPr>
        <b/>
        <sz val="14"/>
        <color rgb="FFFF0000"/>
        <rFont val="Arial"/>
        <family val="2"/>
      </rPr>
      <t>Backup required. If not available, provide written</t>
    </r>
  </si>
  <si>
    <r>
      <t>PLEASE PROVIDE SUPPORTING DOCUMENTATION IN EXCEL</t>
    </r>
    <r>
      <rPr>
        <u/>
        <sz val="14"/>
        <color rgb="FF000000"/>
        <rFont val="Arial"/>
        <family val="2"/>
      </rPr>
      <t xml:space="preserve"> </t>
    </r>
    <r>
      <rPr>
        <sz val="14"/>
        <color rgb="FF000000"/>
        <rFont val="Arial"/>
        <family val="2"/>
      </rPr>
      <t xml:space="preserve">to </t>
    </r>
    <r>
      <rPr>
        <sz val="14"/>
        <color rgb="FFFF0000"/>
        <rFont val="Arial"/>
        <family val="2"/>
      </rPr>
      <t>Melody.A.Duke@wv.gov</t>
    </r>
  </si>
  <si>
    <t>Federal program is new or is in close-out stage (i.e. in first or last year of activity at the auditee)</t>
  </si>
  <si>
    <t>A)  Log into wvOASIS select Business Intelligence Reports, select the following path - Public Folders / wvOSASIS / Advantage Financial / CAFR / CAFR Support / WV-FIN-FARS-033 - Goods Received before or on end of year - 6/30.  Double click on this report.</t>
  </si>
  <si>
    <t>FEDERAL GRANT/SEFA TYPE B RISK ASSESSMENT</t>
  </si>
  <si>
    <t>12A</t>
  </si>
  <si>
    <t>Division of Corrections and Rehabilitation</t>
  </si>
  <si>
    <t>Doubts exist about management's adherence to federal program requirements</t>
  </si>
  <si>
    <t>Federal program not recently audited as a major program.</t>
  </si>
  <si>
    <t>Identified in OMB's Compliance Supplement as higher risk by federal grantor agency.</t>
  </si>
  <si>
    <t>Federal program includes more than one indicator of inherent risk, e.g. (*):</t>
  </si>
  <si>
    <t>9F</t>
  </si>
  <si>
    <t>CFDA Number</t>
  </si>
  <si>
    <t>Definition of Pass-through Funds:</t>
  </si>
  <si>
    <t xml:space="preserve">Funds issued by a federal agency to a state agency or institution that are then transferred to other state agencies, units of local government, or other eligible groups per the award eligibility terms. The state agency or institution is referred to as the "prime recipient" of the pass-through funds. The secondary recipients are referred to as "subrecipients." The prime recipient issues the subawards as competitive or noncompetitive as dictated by the prime award terms and authorizing legislation. </t>
  </si>
  <si>
    <t xml:space="preserve">Please list all CFDA numbers that are pass-through grants to local governments or other eligible groups.  Do not include grants to other state agencies. </t>
  </si>
  <si>
    <t>FEDERAL GRANT/SEFA CFDA PASS-THROUGH GRANTS</t>
  </si>
  <si>
    <t>Clmns 7-12-13 = 14</t>
  </si>
  <si>
    <t>0623</t>
  </si>
  <si>
    <t>If you have any questions or problems please call FARS at (304) 558-4083.</t>
  </si>
  <si>
    <t>Form10.xlsx</t>
  </si>
  <si>
    <t>9G</t>
  </si>
  <si>
    <t>FEDERAL GRANT/SEFA TRANSFERS TO RESEARCH CORPS</t>
  </si>
  <si>
    <t>West Virginia University Research Corporation</t>
  </si>
  <si>
    <t>Marshall University Research Corporation</t>
  </si>
  <si>
    <t>West Virginia State University Research and Development Corporation</t>
  </si>
  <si>
    <t>R&amp;D Corp</t>
  </si>
  <si>
    <t>Form 1 Additional</t>
  </si>
  <si>
    <t>Form 2A and 2B Additional</t>
  </si>
  <si>
    <t>Form 3 Additional</t>
  </si>
  <si>
    <t>Form 7 Additional</t>
  </si>
  <si>
    <t>Form 9E Additional</t>
  </si>
  <si>
    <t>COPIES OF CAPITAL LEASES (to Joellen Lucas)</t>
  </si>
  <si>
    <t>GAAP REPORTING FORM - GASB 96</t>
  </si>
  <si>
    <t>Disclosures Related to SBITAs - Subscription-Based Information Technology Arrangements</t>
  </si>
  <si>
    <t xml:space="preserve">The objective of this Statement is to provide guidance on the accounting and financial reporting for subscription-based information technology arrangements (SBITAs) for government end users. </t>
  </si>
  <si>
    <t>1.  Does your agency have any SBITAs?</t>
  </si>
  <si>
    <t>a. Description of the SBITA.</t>
  </si>
  <si>
    <t xml:space="preserve">SBITAs are defined as “a contract that conveys control of the right to use another party’s (a SBITA vendor’s) IT software, alone or in combination with tangible capital assets (the underlying IT assets) as specified in the contract for a period of time in an exchange or exchange-like transaction.” The subscription term includes the period during which a government has a noncancellable right to use the IT assets. </t>
  </si>
  <si>
    <t>b. Are there underlying assets associated with the SBITA?</t>
  </si>
  <si>
    <t>c. Terms specified in arrangement</t>
  </si>
  <si>
    <t xml:space="preserve">1a. If yes, give brief description of the arrangement. </t>
  </si>
  <si>
    <t>2.  Are there any underlying assets associated with the SBITA?</t>
  </si>
  <si>
    <t>2a. If yes, list the underlying assets.</t>
  </si>
  <si>
    <t xml:space="preserve">3. Describe the terms under the arrangement.  </t>
  </si>
  <si>
    <t>The State of WV uses LeaseQuery to account for its lease portfolio.  The agreement does not meet the definition of a lease under GASB 87 or scoping criteria for GASB Statement No. 94, Public-Private and Public-Public Partnerships and Availability Payment Arrangements.
The agreement provides the State of WV the use and control of an instance of LeaseQuery’s software in an exchange-like transaction.
The agreement has a defined, finite, non-cancelable subscription term of three years.</t>
  </si>
  <si>
    <t>An example of a SBITA would be:</t>
  </si>
  <si>
    <t>GAAP REPORTING FORM - RIGHT TO USE BUILDING LEASES</t>
  </si>
  <si>
    <t>Questionnaire on Right to Use Asset Leases</t>
  </si>
  <si>
    <t xml:space="preserve">In order to comply with GASB Statement No. 87 - Leases.The Governmental Accounting Standards Board (GASB) has issued Statement No. 87, "Leases" The objective of this Statement is to better meet the information needs to financial statement users by improving accounting and financial reporting for leases by governments.  </t>
  </si>
  <si>
    <t>LESSEE:</t>
  </si>
  <si>
    <t>Did your agency pay rent to an outside vendor for any of the following:</t>
  </si>
  <si>
    <t>Land (this does not include buildings)</t>
  </si>
  <si>
    <t>AMOUNT:___________________</t>
  </si>
  <si>
    <t xml:space="preserve">If yes, provide description. </t>
  </si>
  <si>
    <t>Cell Towers</t>
  </si>
  <si>
    <t>Right of ways/Easements</t>
  </si>
  <si>
    <t>AMOUNT:____________________</t>
  </si>
  <si>
    <t>Farm Equipment</t>
  </si>
  <si>
    <t>Did your agency have any service contracts that gave you the right to use an asset?</t>
  </si>
  <si>
    <t>If yes, provide description and copy of contract.</t>
  </si>
  <si>
    <t>LESSOR:</t>
  </si>
  <si>
    <t>Did your agency receive rent for any of the following owned assets:</t>
  </si>
  <si>
    <t>9H</t>
  </si>
  <si>
    <t>SEFA Account Number</t>
  </si>
  <si>
    <t>FEDERAL GRANT/SEFA/COVID-19 EXPENDITURES</t>
  </si>
  <si>
    <t>FEDERAL GRANT/SEFA TRANSFERS TO RESEARCH CORP</t>
  </si>
  <si>
    <t>Subrecipient Awards</t>
  </si>
  <si>
    <t>GASB 96-Disclosures Related to SBITAs</t>
  </si>
  <si>
    <t>Asset Type</t>
  </si>
  <si>
    <t>(if not in wvOASIS)</t>
  </si>
  <si>
    <t>Cost</t>
  </si>
  <si>
    <t>In-Service Date</t>
  </si>
  <si>
    <r>
      <t>Column 5.</t>
    </r>
    <r>
      <rPr>
        <sz val="14"/>
        <color rgb="FF000000"/>
        <rFont val="Arial"/>
        <family val="2"/>
      </rPr>
      <t xml:space="preserve">  Record the </t>
    </r>
    <r>
      <rPr>
        <u/>
        <sz val="14"/>
        <color rgb="FF000000"/>
        <rFont val="Arial"/>
        <family val="2"/>
      </rPr>
      <t>gross</t>
    </r>
    <r>
      <rPr>
        <sz val="14"/>
        <color rgb="FF000000"/>
        <rFont val="Arial"/>
        <family val="2"/>
      </rPr>
      <t xml:space="preserve"> receivable as of June 30 by type.  Column 5 should equal columns (2 plus 3 minus 4).</t>
    </r>
  </si>
  <si>
    <r>
      <t>Column 7.</t>
    </r>
    <r>
      <rPr>
        <sz val="14"/>
        <color rgb="FF000000"/>
        <rFont val="Arial"/>
        <family val="2"/>
      </rPr>
      <t xml:space="preserve">  Record the gross receivable as of June 30, as recorded in column 5</t>
    </r>
  </si>
  <si>
    <t>* Forms of payment - IETs, Invoices, Off-System, or Other (describe)</t>
  </si>
  <si>
    <t>Complete for all asset impairment including infrastructure at June 30 with costs in excess of $100,000.</t>
  </si>
  <si>
    <t>Complete for all tangible capital assets valued at $25,000 or more with a legally enforceable retirement obligation owned as of June 30.</t>
  </si>
  <si>
    <t>4.  WV Division of Multimodal Transportation Facilities</t>
  </si>
  <si>
    <t>Do not include copiers.</t>
  </si>
  <si>
    <t>x</t>
  </si>
  <si>
    <t>FORM 19</t>
  </si>
  <si>
    <t>* Only Open Projects</t>
  </si>
  <si>
    <t>0216</t>
  </si>
  <si>
    <t>Aviation</t>
  </si>
  <si>
    <t>Fleet</t>
  </si>
  <si>
    <t>WV Multimodal Transportation</t>
  </si>
  <si>
    <t>at June 30, 2024</t>
  </si>
  <si>
    <t xml:space="preserve">Instructions are included for this process once you are logged in.  If you are a new program user or do not have a user id contact the Treasurer's Office at the email below.  </t>
  </si>
  <si>
    <t>June 30, 2024 bank statement, list of any outstanding checks and outstanding deposits.</t>
  </si>
  <si>
    <t>6.  Housing Development Fund</t>
  </si>
  <si>
    <t xml:space="preserve">  7.  Parkways Authority</t>
  </si>
  <si>
    <t xml:space="preserve">  8.  Division of Corrections and Rehabilitation</t>
  </si>
  <si>
    <t>10.  Public Defenders Corporation</t>
  </si>
  <si>
    <t>11.  Higher Education Fund</t>
  </si>
  <si>
    <t>12.  School Building Authority</t>
  </si>
  <si>
    <t>13.  Lottery</t>
  </si>
  <si>
    <t>WV College &amp; Jumpstart Savings</t>
  </si>
  <si>
    <t>WV Public Safety Death Disability Retirement</t>
  </si>
  <si>
    <t>0237</t>
  </si>
  <si>
    <t>0236</t>
  </si>
  <si>
    <t>WV State Police Retirment Plan B</t>
  </si>
  <si>
    <t>0238</t>
  </si>
  <si>
    <t>WV Division of Natural Resources Police Offer Retirement</t>
  </si>
  <si>
    <t xml:space="preserve">Instructions are included for this process once you are logged in.  If you are a new program user or do not have a user id contact the Treasurer's Office.  </t>
  </si>
  <si>
    <t>Corrections and Rehabilitation</t>
  </si>
  <si>
    <t>WV Prepaid Tuition Trust</t>
  </si>
  <si>
    <t>prepares the Debt Management Reprot, which is used by FARS for ACFR reporting purposes.</t>
  </si>
  <si>
    <r>
      <t xml:space="preserve"> Lease purchase of equipment </t>
    </r>
    <r>
      <rPr>
        <b/>
        <sz val="11"/>
        <rFont val="Arial"/>
        <family val="2"/>
      </rPr>
      <t>ARE</t>
    </r>
    <r>
      <rPr>
        <sz val="11"/>
        <rFont val="Arial"/>
        <family val="2"/>
      </rPr>
      <t xml:space="preserve"> included in fixed assets.  </t>
    </r>
  </si>
  <si>
    <t>0512</t>
  </si>
  <si>
    <t xml:space="preserve">   Department of Health Facilities</t>
  </si>
  <si>
    <t>Procurement Doc</t>
  </si>
  <si>
    <t>(or other Doc)</t>
  </si>
  <si>
    <t>0203</t>
  </si>
  <si>
    <t>0231</t>
  </si>
  <si>
    <t>0439</t>
  </si>
  <si>
    <t>0404</t>
  </si>
  <si>
    <t>0405</t>
  </si>
  <si>
    <t>0312</t>
  </si>
  <si>
    <t>0707</t>
  </si>
  <si>
    <t>0316</t>
  </si>
  <si>
    <t>0810</t>
  </si>
  <si>
    <t>0942</t>
  </si>
  <si>
    <t>0944</t>
  </si>
  <si>
    <t>0946</t>
  </si>
  <si>
    <t>0949</t>
  </si>
  <si>
    <t>0951</t>
  </si>
  <si>
    <t>0809</t>
  </si>
  <si>
    <t>Arts, Culture, and History</t>
  </si>
  <si>
    <t>Board of Treasury Investment</t>
  </si>
  <si>
    <t>----</t>
  </si>
  <si>
    <t>Tourism</t>
  </si>
  <si>
    <t>Department of Econcomic Development</t>
  </si>
  <si>
    <t>Workforce West Virginia</t>
  </si>
  <si>
    <t>Division of Miners Health Safety &amp; Training</t>
  </si>
  <si>
    <t>Board of Coal Mine Health &amp; Safety</t>
  </si>
  <si>
    <t>Homeland Security</t>
  </si>
  <si>
    <t>Division of Justice and Community Services</t>
  </si>
  <si>
    <t>Division of Juvenile Services</t>
  </si>
  <si>
    <t>Division of Protective Services</t>
  </si>
  <si>
    <t>Division of Administrative Services</t>
  </si>
  <si>
    <t>Division of Finance</t>
  </si>
  <si>
    <t>Division of Purchasing</t>
  </si>
  <si>
    <t>Public Defender Serices</t>
  </si>
  <si>
    <t>Division of Personnel</t>
  </si>
  <si>
    <t>Office of Technology</t>
  </si>
  <si>
    <t>Real Estate Commission</t>
  </si>
  <si>
    <t>Board of Speech Language Pathology &amp; Audiology</t>
  </si>
  <si>
    <t>Coal Heritage Highway Authority</t>
  </si>
  <si>
    <t>National Coal Heritage Area Authority</t>
  </si>
  <si>
    <t>Underground Facilities Damage Prevention Board</t>
  </si>
  <si>
    <t>West Virginia Contractor Licensing Board</t>
  </si>
  <si>
    <t>Board of Medicine</t>
  </si>
  <si>
    <t>Board of Hearing Aid Dealers</t>
  </si>
  <si>
    <t>Board of Respiratory Care</t>
  </si>
  <si>
    <t>Board of Licensed Dietitians</t>
  </si>
  <si>
    <t>Board of Acupuncture</t>
  </si>
  <si>
    <t xml:space="preserve">Massage Therapists Licensing Board </t>
  </si>
  <si>
    <t>Board of Foresters</t>
  </si>
  <si>
    <t>Board of Veterinary Medicine</t>
  </si>
  <si>
    <t>Environment</t>
  </si>
  <si>
    <t>Department of Environmental Protection</t>
  </si>
  <si>
    <t>West Virginia Professinal Charter School Board</t>
  </si>
  <si>
    <t>Miscellaneous Boards &amp; Commissions</t>
  </si>
  <si>
    <t>Board of Sanitarians</t>
  </si>
  <si>
    <t xml:space="preserve"> Board of Professional Engineers</t>
  </si>
  <si>
    <t>Board of Accountancy</t>
  </si>
  <si>
    <t>Board of Architects</t>
  </si>
  <si>
    <t>Board of Osteopathy</t>
  </si>
  <si>
    <t>Board of Physical Therapy</t>
  </si>
  <si>
    <t>Board of Social Work Examiners</t>
  </si>
  <si>
    <t>Board of Licensed Practical Nurses</t>
  </si>
  <si>
    <t>Board of   Registered Nurses</t>
  </si>
  <si>
    <t>Board of Chiropractic Examiners</t>
  </si>
  <si>
    <t>Board of  Pharmacy</t>
  </si>
  <si>
    <t>Board of  Dental Examiners</t>
  </si>
  <si>
    <t>Board of  Landscape Architects</t>
  </si>
  <si>
    <t>Board of  Occupational Therapy</t>
  </si>
  <si>
    <t>Board of  Optometry</t>
  </si>
  <si>
    <t>Board of Examiners In Counseling,</t>
  </si>
  <si>
    <t>Board of Professional Surveyors</t>
  </si>
  <si>
    <t>Board of Funeral Service Examiners</t>
  </si>
  <si>
    <t>DUE July 31, 2025</t>
  </si>
  <si>
    <r>
      <t xml:space="preserve">FEDERAL GRANT/AWARD ACCOUNTS PAYABLE  </t>
    </r>
    <r>
      <rPr>
        <sz val="12"/>
        <color rgb="FFFF0000"/>
        <rFont val="Arial"/>
        <family val="2"/>
      </rPr>
      <t xml:space="preserve"> </t>
    </r>
    <r>
      <rPr>
        <b/>
        <sz val="12"/>
        <color rgb="FFFF0000"/>
        <rFont val="Arial"/>
        <family val="2"/>
      </rPr>
      <t>(</t>
    </r>
    <r>
      <rPr>
        <b/>
        <u/>
        <sz val="12"/>
        <color rgb="FFFF0000"/>
        <rFont val="Arial"/>
        <family val="2"/>
      </rPr>
      <t>due 10/7/25</t>
    </r>
    <r>
      <rPr>
        <b/>
        <sz val="12"/>
        <color rgb="FFFF0000"/>
        <rFont val="Arial"/>
        <family val="2"/>
      </rPr>
      <t>)</t>
    </r>
  </si>
  <si>
    <t xml:space="preserve">June 30, 2025, or which have arisen since that date, please answer the following questions.            </t>
  </si>
  <si>
    <t xml:space="preserve">Explain any judgments rendered or settlements made, if any, from July 1, 2024, through the date </t>
  </si>
  <si>
    <t>For litigation reported on the June 30, 2025, closing book form(s) that is/are not reported on this form,</t>
  </si>
  <si>
    <t xml:space="preserve">List material events, other than matters listed in parts 1 or 2, affecting the agency from July 1, 2024, </t>
  </si>
  <si>
    <r>
      <t>Column 3.</t>
    </r>
    <r>
      <rPr>
        <sz val="14"/>
        <color rgb="FF000000"/>
        <rFont val="Arial"/>
        <family val="2"/>
      </rPr>
      <t xml:space="preserve">  Record </t>
    </r>
    <r>
      <rPr>
        <u/>
        <sz val="14"/>
        <color rgb="FF000000"/>
        <rFont val="Arial"/>
        <family val="2"/>
      </rPr>
      <t>all</t>
    </r>
    <r>
      <rPr>
        <sz val="14"/>
        <color rgb="FF000000"/>
        <rFont val="Arial"/>
        <family val="2"/>
      </rPr>
      <t xml:space="preserve"> sales / services for the receivable type for FY 2025.  If this information is not available, please provide an explanation.</t>
    </r>
  </si>
  <si>
    <r>
      <t>Column 4.</t>
    </r>
    <r>
      <rPr>
        <sz val="14"/>
        <color rgb="FF000000"/>
        <rFont val="Arial"/>
        <family val="2"/>
      </rPr>
      <t xml:space="preserve">  Record the amount of sales / services </t>
    </r>
    <r>
      <rPr>
        <u/>
        <sz val="14"/>
        <color rgb="FF000000"/>
        <rFont val="Arial"/>
        <family val="2"/>
      </rPr>
      <t>collected</t>
    </r>
    <r>
      <rPr>
        <sz val="14"/>
        <color rgb="FF000000"/>
        <rFont val="Arial"/>
        <family val="2"/>
      </rPr>
      <t xml:space="preserve"> in FY 2025 by receivable type.  If this information is not available, please provide an explanation</t>
    </r>
  </si>
  <si>
    <r>
      <t>Column 6.</t>
    </r>
    <r>
      <rPr>
        <sz val="14"/>
        <color rgb="FF000000"/>
        <rFont val="Arial"/>
        <family val="2"/>
      </rPr>
      <t xml:space="preserve">  List the type of receivable used in Column 1.  If the receivable relates to a prior year, include the year of the receivable in front of the type (ex. 6/30/25 Magazine Sales; 06/30/25 Cabin Rental).</t>
    </r>
  </si>
  <si>
    <r>
      <t>Column 12.</t>
    </r>
    <r>
      <rPr>
        <sz val="14"/>
        <color rgb="FF000000"/>
        <rFont val="Arial"/>
        <family val="2"/>
      </rPr>
      <t xml:space="preserve">  </t>
    </r>
    <r>
      <rPr>
        <u/>
        <sz val="14"/>
        <color rgb="FF000000"/>
        <rFont val="Arial"/>
        <family val="2"/>
      </rPr>
      <t>Current Receivable:</t>
    </r>
    <r>
      <rPr>
        <sz val="14"/>
        <color rgb="FF000000"/>
        <rFont val="Arial"/>
        <family val="2"/>
      </rPr>
      <t xml:space="preserve">  Record the amount of gross receivable that your agency expects to </t>
    </r>
    <r>
      <rPr>
        <u/>
        <sz val="14"/>
        <color rgb="FF000000"/>
        <rFont val="Arial"/>
        <family val="2"/>
      </rPr>
      <t>collect</t>
    </r>
    <r>
      <rPr>
        <sz val="14"/>
        <color rgb="FF000000"/>
        <rFont val="Arial"/>
        <family val="2"/>
      </rPr>
      <t xml:space="preserve"> in the next fiscal year (i.e. FY 2026).  (Healthcare Facilities – record the amount          </t>
    </r>
  </si>
  <si>
    <t xml:space="preserve">   Indicate amounts due from OTHER AGENCIES* as of June 30, 2025</t>
  </si>
  <si>
    <t xml:space="preserve">     Indicate amounts due from COMPONENT UNITS as of June 30, 2025</t>
  </si>
  <si>
    <t>Multi-year revenue is received in one fiscal year (ex. 2025) that covers services provided for more than one fiscal year.  (Ex. A business owner purchases</t>
  </si>
  <si>
    <t xml:space="preserve">a two-year business registration in fiscal year 2025.)  Please list all types of multi-year revenue over $25,000 collected by your agency. </t>
  </si>
  <si>
    <t>Received in FY 2025</t>
  </si>
  <si>
    <t>in FY 2025 but Received</t>
  </si>
  <si>
    <t>Prior to FY 2025</t>
  </si>
  <si>
    <t xml:space="preserve"> Paid Out in FY 2025 but</t>
  </si>
  <si>
    <t xml:space="preserve"> Received Prior to FY 2025</t>
  </si>
  <si>
    <t xml:space="preserve"> 6/30/2025 Ending </t>
  </si>
  <si>
    <t>Multi-year revenue is received in one fiscal year (ex. 2025) that covers services provided for more than one fiscal year.  (Ex. A car owner purchases a two-year vehicle registration in fiscal year 2024.)</t>
  </si>
  <si>
    <t>Agencies should use the Multi-year Revenue form to record all multi-year revenue for the fiscal year ended June 30, 2025.</t>
  </si>
  <si>
    <t>Agencies should use the Multi-Year Revenue form to list all multi-year revenue as of June 30, 2025.</t>
  </si>
  <si>
    <t>3.  Enter the 7/1/24 beginning balance of the unearned revenue in column B.</t>
  </si>
  <si>
    <t>4.  Enter the additional gross unearned revenue received in FY 2025 in column C.</t>
  </si>
  <si>
    <t>5.  Enter the revenue earned in FY 2025 but received prior to FY 2025 in column D.</t>
  </si>
  <si>
    <t>6.  Enter the revenue refunds paid out in FY 2025 but received prior to FY 2025 in column E.</t>
  </si>
  <si>
    <t xml:space="preserve"> 7.  The 6/30/2025 ending balance of unearned revenue will be calculated in column F.</t>
  </si>
  <si>
    <t>10.  Enter the gross revenue earned and received in FY 2025 revenue in column I.</t>
  </si>
  <si>
    <t>C)  Enter the Total Outstanding at 6/30/25 for Accounts Payable over $100,000</t>
  </si>
  <si>
    <t>depending on the completion date of the ACFR.</t>
  </si>
  <si>
    <t xml:space="preserve">(*)     Obtain information from June 30, 2025, FARS "Due From/To </t>
  </si>
  <si>
    <t>Balance - July 1, 2024  (*)</t>
  </si>
  <si>
    <t>Less: Expenditures by LGU - FY2025</t>
  </si>
  <si>
    <t>Add:   Cash Paid to LGU - FY2025</t>
  </si>
  <si>
    <t>Total Due From/(To) LGU - June 30, 2025</t>
  </si>
  <si>
    <t>All GAAP materiality fixed asset additions and retirements for FY 2025 were required to be entered by your agency by June 30, 2025, in the wvOASIS</t>
  </si>
  <si>
    <t>GASB Statement 88, was effective beginning in fiscal year 2021.  If your agency has either direct borrowings or direct placements they will need to provide the following information as of June 30, 2025:</t>
  </si>
  <si>
    <t>GASB Statement 96, was effective beginning in fiscal year 2023.  If your agency has any SBITAs, the following information will need to be reported as of June 30, 2025.</t>
  </si>
  <si>
    <t>Answer yes if your Agency had rent expense or rent revenue over $25,000 in FY 25.</t>
  </si>
  <si>
    <t xml:space="preserve">We are responsible for the fair presentation of our agency's financial information in the closing book forms and the fixed asset module of wvOASIS.  We have completed all applicable closing forms, entered into wvOASIS all fixed asset additions and retirements for FY 2025 that meet materiality levels, and provided any necessary supporting data.  Such records will be made available during the course of the annual audit by the State's independent auditors.  Management is responsible for compliance with the laws and regulations applicable to it.  There are no material transactions that have not been properly recorded in our closing book forms. </t>
  </si>
  <si>
    <t>In connection with the preparation of the fiscal year 2025 GAAP closing book forms, we confirm to the best of our knowledge and belief, the following:</t>
  </si>
  <si>
    <t>Events or transactions that have occurred subsequent to June 30, 2024, or are pending that should require adjustment to, or disclosure in, the closing book forms in order to make them not misleading.</t>
  </si>
  <si>
    <t>3. Lease Term Dates:</t>
  </si>
  <si>
    <t>RTU LEASES</t>
  </si>
  <si>
    <t>FAX Number:</t>
  </si>
  <si>
    <t xml:space="preserve">PLEASE SEND EXCEL FILE OF SUPPORTING DOCUMENTATION </t>
  </si>
  <si>
    <t>wvOASIS updated by 6/30/2025</t>
  </si>
  <si>
    <t>DUE TO/FROM OTHER GOVERNMENTS</t>
  </si>
  <si>
    <t>FEDERAL GRANT SOFTWARE (SEFA)</t>
  </si>
  <si>
    <t>CONSTRUCTION IN PROGRESS (CIP)</t>
  </si>
  <si>
    <r>
      <t xml:space="preserve">COMPLETED CIP MOVED TO CAPITAL ASSET - </t>
    </r>
    <r>
      <rPr>
        <sz val="11"/>
        <color rgb="FFFF0000"/>
        <rFont val="Arial"/>
        <family val="2"/>
      </rPr>
      <t>ASSET MUST BE ENTERED IN wvOASIS BY JUNE 30th</t>
    </r>
  </si>
  <si>
    <t xml:space="preserve">REP LETTER ON AGENCY LETTERHEAD </t>
  </si>
  <si>
    <t>FARSClosingBooks@wv.gov</t>
  </si>
  <si>
    <t>FEDERAL GRANT/SEFA APP CHECKLIST</t>
  </si>
  <si>
    <t>Are any indirect costs related to the agency's programs included in the SEFA expenditures?</t>
  </si>
  <si>
    <t>Questions 1 - 4:  If the answer is NO go back to the FARS SEFA App to document why or correct balances.</t>
  </si>
  <si>
    <t>Is the ending cash account balance for wvOASIS account type equal to the 6/30/25 cash balance?  DO NOT SUBMIT until the grant account balance is in agreement with the ending 6/30/25 cash balance.  (Cents are not included in the software balances)</t>
  </si>
  <si>
    <t>INSTITUTION TELEPHONE NUMBER</t>
  </si>
  <si>
    <t>Federal funds RECEIVED through another state agency. (Net of refunds).</t>
  </si>
  <si>
    <t>Form 9B:  Did your agency/college DISBURSE federal funds to another agency/college?  If yes, did you correspond with that agency/college to ensure that you are both reporting the same amounts?   If not, please contact the agency/college.</t>
  </si>
  <si>
    <t xml:space="preserve">Please list all CFDA numbers that have transfers to the Research Corps listed below:  </t>
  </si>
  <si>
    <t xml:space="preserve">If more pages are needed, additional forms can be downloaded by clicking this link: </t>
  </si>
  <si>
    <t>Off System Disbursement (Check Yes or No box):</t>
  </si>
  <si>
    <t xml:space="preserve">NO   </t>
  </si>
  <si>
    <t>Email:</t>
  </si>
  <si>
    <t>wvOASIS FIXED ASSET OVERVIEW</t>
  </si>
  <si>
    <t>Fixed Asset Module.  If you had assets which were not added or retired by June 30, 2025, please forward a list of those asset to:</t>
  </si>
  <si>
    <r>
      <t xml:space="preserve">The wvOASIS Business Intelligence Fixed Asset report </t>
    </r>
    <r>
      <rPr>
        <b/>
        <sz val="11"/>
        <rFont val="Arial"/>
        <family val="2"/>
      </rPr>
      <t xml:space="preserve">WV-FIN-AM-017 Assets by Department </t>
    </r>
    <r>
      <rPr>
        <sz val="11"/>
        <rFont val="Arial"/>
        <family val="2"/>
      </rPr>
      <t xml:space="preserve">is available for review. </t>
    </r>
  </si>
  <si>
    <r>
      <rPr>
        <u/>
        <sz val="11"/>
        <rFont val="Arial"/>
        <family val="2"/>
      </rPr>
      <t xml:space="preserve">ACCOUNTING POLICY: </t>
    </r>
    <r>
      <rPr>
        <sz val="11"/>
        <rFont val="Arial"/>
        <family val="2"/>
      </rPr>
      <t xml:space="preserve"> GAAP requires that all material fixed assets be recorded for finanical statement purposes.</t>
    </r>
  </si>
  <si>
    <t>Type</t>
  </si>
  <si>
    <t>As a reminder all Pending and Draft Fixed Asset documents must be approved to Final, or Discarded, by June 30 or the mass depreciation executed as part of the wvOASIS Financial year-end process will not post the current FY depreciation for assets with a Net Book Value.</t>
  </si>
  <si>
    <r>
      <t xml:space="preserve">Complete </t>
    </r>
    <r>
      <rPr>
        <b/>
        <u/>
        <sz val="11"/>
        <rFont val="Arial"/>
        <family val="2"/>
      </rPr>
      <t xml:space="preserve">Form 11 </t>
    </r>
    <r>
      <rPr>
        <sz val="11"/>
        <rFont val="Arial"/>
        <family val="2"/>
      </rPr>
      <t xml:space="preserve">for all OPEN Construction in Progress (CIP) project(s) or </t>
    </r>
    <r>
      <rPr>
        <b/>
        <u/>
        <sz val="11"/>
        <rFont val="Arial"/>
        <family val="2"/>
      </rPr>
      <t>Form 11A</t>
    </r>
    <r>
      <rPr>
        <sz val="11"/>
        <rFont val="Arial"/>
        <family val="2"/>
      </rPr>
      <t xml:space="preserve"> for CIP projects that are now complete.</t>
    </r>
  </si>
  <si>
    <r>
      <rPr>
        <b/>
        <sz val="12"/>
        <color rgb="FFFF0000"/>
        <rFont val="Arial"/>
        <family val="2"/>
      </rPr>
      <t>COMPLETED</t>
    </r>
    <r>
      <rPr>
        <sz val="12"/>
        <rFont val="Arial"/>
        <family val="2"/>
      </rPr>
      <t xml:space="preserve"> CONSTRUCTION IN PROGRESS MOVED TO A CAPITAL ASSETS</t>
    </r>
  </si>
  <si>
    <t>wvOASIS Asset ID</t>
  </si>
  <si>
    <t xml:space="preserve">for Completed  Project </t>
  </si>
  <si>
    <t>which were CIP on 6/30/24</t>
  </si>
  <si>
    <r>
      <t xml:space="preserve">This form is for </t>
    </r>
    <r>
      <rPr>
        <u/>
        <sz val="12"/>
        <color rgb="FFFF0000"/>
        <rFont val="Arial"/>
        <family val="2"/>
      </rPr>
      <t>COMPLETED</t>
    </r>
    <r>
      <rPr>
        <sz val="12"/>
        <color rgb="FFFF0000"/>
        <rFont val="Arial"/>
        <family val="2"/>
      </rPr>
      <t xml:space="preserve"> CIP projects, including Infrastructure, at June 30 with total contracts in excess of $100,000.</t>
    </r>
  </si>
  <si>
    <r>
      <t xml:space="preserve">A wvOASIS Fixed Asset needs to be entered in the system by June 30th. This Fixed Asset document </t>
    </r>
    <r>
      <rPr>
        <u/>
        <sz val="12"/>
        <color rgb="FFFF0000"/>
        <rFont val="Arial"/>
        <family val="2"/>
      </rPr>
      <t>MUST be Final by June 30th</t>
    </r>
    <r>
      <rPr>
        <sz val="12"/>
        <color rgb="FFFF0000"/>
        <rFont val="Arial"/>
        <family val="2"/>
      </rPr>
      <t>.</t>
    </r>
  </si>
  <si>
    <t>The projects on this form should have been reported on Form 11 CIP for the previous FY24 closing books.</t>
  </si>
  <si>
    <r>
      <t xml:space="preserve">Complete for all </t>
    </r>
    <r>
      <rPr>
        <b/>
        <sz val="11"/>
        <color rgb="FFFF0000"/>
        <rFont val="Arial"/>
        <family val="2"/>
      </rPr>
      <t>OPEN CIP</t>
    </r>
    <r>
      <rPr>
        <sz val="11"/>
        <rFont val="Arial"/>
        <family val="2"/>
      </rPr>
      <t xml:space="preserve"> projects, including Infrastructure, at June 30 with total contracts in excess of $100,000.</t>
    </r>
  </si>
  <si>
    <t>FEDERAL GRANT/SEFA/R&amp;D EXPENDITURES</t>
  </si>
  <si>
    <t xml:space="preserve">Please list all CFDA numbers that had any expenditures related to Research and Development </t>
  </si>
  <si>
    <t>Please answer the following questions for all Type B programs with expenditures over $6,000,000.</t>
  </si>
  <si>
    <t>Year Ending</t>
  </si>
  <si>
    <t>June 30</t>
  </si>
  <si>
    <t>2. Lease Contract ID # (assigned by Real Estate Division:</t>
  </si>
  <si>
    <t>4. Physical Location/address of property:</t>
  </si>
  <si>
    <t>5. Total building lease payments made during FY 2025:</t>
  </si>
  <si>
    <t>6. Future amounts required to pay building leases:</t>
  </si>
  <si>
    <t>2031-2035</t>
  </si>
  <si>
    <t>2036-2040</t>
  </si>
  <si>
    <t>2041-2045</t>
  </si>
  <si>
    <t>6a.   Total Future Minimum Lease Payments</t>
  </si>
  <si>
    <t>7.   Description of assets rented through right to use lease</t>
  </si>
  <si>
    <r>
      <rPr>
        <b/>
        <sz val="12"/>
        <rFont val="Arial"/>
        <family val="2"/>
      </rPr>
      <t>Fax Number:</t>
    </r>
    <r>
      <rPr>
        <sz val="12"/>
        <rFont val="Arial"/>
        <family val="2"/>
      </rPr>
      <t xml:space="preserve">    304-558-4084</t>
    </r>
  </si>
  <si>
    <t xml:space="preserve">Use this form to report total of non-cancelable right to use building leases in effect at June 30. This includes only those leases that </t>
  </si>
  <si>
    <t>DO NOT CONTAIN bargain purchase options or transfer of owndership clauses. Materiality level of $25,000 per lease</t>
  </si>
  <si>
    <t>agreement.  Please include a copy of the Lease Agreement.</t>
  </si>
  <si>
    <t xml:space="preserve">    RIGHT TO USE LEASE DISCLOSURE FORM</t>
  </si>
  <si>
    <r>
      <rPr>
        <b/>
        <sz val="12"/>
        <rFont val="Arial"/>
        <family val="2"/>
      </rPr>
      <t xml:space="preserve">FARS Contact: </t>
    </r>
    <r>
      <rPr>
        <sz val="12"/>
        <rFont val="Arial"/>
        <family val="2"/>
      </rPr>
      <t xml:space="preserve"> Farsclosingbook @wv.gov</t>
    </r>
  </si>
  <si>
    <r>
      <t xml:space="preserve">FY 2025 </t>
    </r>
    <r>
      <rPr>
        <b/>
        <sz val="18"/>
        <color rgb="FFFF0000"/>
        <rFont val="SWISS"/>
      </rPr>
      <t>*</t>
    </r>
  </si>
  <si>
    <t>Collected In FY 2025</t>
  </si>
  <si>
    <t>in FY 2026</t>
  </si>
  <si>
    <t>2026 (Deferred Revenue)</t>
  </si>
  <si>
    <r>
      <t>Column 13.</t>
    </r>
    <r>
      <rPr>
        <sz val="14"/>
        <color rgb="FF000000"/>
        <rFont val="Arial"/>
        <family val="2"/>
      </rPr>
      <t xml:space="preserve">  </t>
    </r>
    <r>
      <rPr>
        <u/>
        <sz val="14"/>
        <color rgb="FF000000"/>
        <rFont val="Arial"/>
        <family val="2"/>
      </rPr>
      <t>Deferred Revenue:</t>
    </r>
    <r>
      <rPr>
        <sz val="14"/>
        <color rgb="FF000000"/>
        <rFont val="Arial"/>
        <family val="2"/>
      </rPr>
      <t xml:space="preserve">  Record the amount of gross receivable that your agency expects to collect </t>
    </r>
    <r>
      <rPr>
        <i/>
        <sz val="14"/>
        <color rgb="FF000000"/>
        <rFont val="Arial"/>
        <family val="2"/>
      </rPr>
      <t xml:space="preserve">after </t>
    </r>
    <r>
      <rPr>
        <sz val="14"/>
        <color rgb="FF000000"/>
        <rFont val="Arial"/>
        <family val="2"/>
      </rPr>
      <t xml:space="preserve">FY 2026 (i.e. FY 2027 and beyond).  Receivables that are not collected          </t>
    </r>
  </si>
  <si>
    <r>
      <t xml:space="preserve">Column 2.  </t>
    </r>
    <r>
      <rPr>
        <sz val="14"/>
        <color rgb="FF000000"/>
        <rFont val="Arial"/>
        <family val="2"/>
      </rPr>
      <t xml:space="preserve">Record the beginning </t>
    </r>
    <r>
      <rPr>
        <u/>
        <sz val="14"/>
        <color rgb="FF000000"/>
        <rFont val="Arial"/>
        <family val="2"/>
      </rPr>
      <t>gross</t>
    </r>
    <r>
      <rPr>
        <sz val="14"/>
        <color rgb="FF000000"/>
        <rFont val="Arial"/>
        <family val="2"/>
      </rPr>
      <t xml:space="preserve"> receivable balance for the fiscal year.  For FY 2025 list the gross receivables reported on 6/30/24 which should agree  to the prior year ending</t>
    </r>
  </si>
  <si>
    <t>at June 30, 2025</t>
  </si>
  <si>
    <t>FORM 9A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</si>
</sst>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5" formatCode="&quot;$&quot;#,##0_);\(&quot;$&quot;#,##0\)"/>
    <numFmt numFmtId="7" formatCode="&quot;$&quot;#,##0.00_);\(&quot;$&quot;#,##0.00\)"/>
    <numFmt numFmtId="44" formatCode="_(&quot;$&quot;* #,##0.00_);_(&quot;$&quot;* \(#,##0.00\);_(&quot;$&quot;* &quot;-&quot;??_);_(@_)"/>
    <numFmt numFmtId="43" formatCode="_(* #,##0.00_);_(* \(#,##0.00\);_(* &quot;-&quot;??_);_(@_)"/>
    <numFmt numFmtId="164" formatCode="#,##0.000_);\(#,##0.000\)"/>
    <numFmt numFmtId="165" formatCode="mmmm\ d\,\ yyyy"/>
    <numFmt numFmtId="166" formatCode="&quot;$&quot;#,##0"/>
    <numFmt numFmtId="167" formatCode="0_);\(0\)"/>
    <numFmt numFmtId="168" formatCode="0.000"/>
    <numFmt numFmtId="169" formatCode="&quot;$&quot;#,##0;[Red]&quot;$&quot;#,##0"/>
    <numFmt numFmtId="170" formatCode="_(* #,##0_);_(* \(#,##0\);_(* &quot;-&quot;??_);_(@_)"/>
  </numFmts>
  <fonts count="116">
    <font>
      <sz val="12"/>
      <name val="Arial"/>
      <family val="2"/>
    </font>
    <font>
      <sz val="11"/>
      <color theme="1"/>
      <name val="Calibri"/>
      <family val="2"/>
      <scheme val="minor"/>
    </font>
    <font>
      <sz val="11"/>
      <color theme="1"/>
      <name val="Calibri"/>
      <family val="2"/>
      <scheme val="minor"/>
    </font>
    <font>
      <sz val="11"/>
      <color theme="1"/>
      <name val="Calibri"/>
      <family val="2"/>
      <scheme val="minor"/>
    </font>
    <font>
      <sz val="12"/>
      <name val="Arial"/>
      <family val="2"/>
    </font>
    <font>
      <b/>
      <sz val="12"/>
      <color indexed="8"/>
      <name val="SWISS"/>
    </font>
    <font>
      <b/>
      <sz val="12"/>
      <name val="Arial"/>
      <family val="2"/>
    </font>
    <font>
      <b/>
      <i/>
      <sz val="14"/>
      <color indexed="8"/>
      <name val="SWISS"/>
    </font>
    <font>
      <b/>
      <sz val="12"/>
      <color indexed="8"/>
      <name val="Arial"/>
      <family val="2"/>
    </font>
    <font>
      <sz val="12"/>
      <color indexed="8"/>
      <name val="SWISS"/>
    </font>
    <font>
      <u/>
      <sz val="10.45"/>
      <color indexed="12"/>
      <name val="Arial"/>
      <family val="2"/>
    </font>
    <font>
      <u/>
      <sz val="12"/>
      <color indexed="12"/>
      <name val="Arial"/>
      <family val="2"/>
    </font>
    <font>
      <u/>
      <sz val="14"/>
      <color indexed="12"/>
      <name val="Arial"/>
      <family val="2"/>
    </font>
    <font>
      <u/>
      <sz val="10.45"/>
      <color rgb="FF0000FF"/>
      <name val="Arial"/>
      <family val="2"/>
    </font>
    <font>
      <sz val="10"/>
      <name val="Arial"/>
      <family val="2"/>
    </font>
    <font>
      <sz val="12"/>
      <name val="Arial"/>
      <family val="2"/>
    </font>
    <font>
      <b/>
      <sz val="10"/>
      <color indexed="8"/>
      <name val="Arial"/>
      <family val="2"/>
    </font>
    <font>
      <b/>
      <sz val="10"/>
      <name val="Arial"/>
      <family val="2"/>
    </font>
    <font>
      <sz val="10"/>
      <color rgb="FFFF0000"/>
      <name val="Arial"/>
      <family val="2"/>
    </font>
    <font>
      <sz val="10"/>
      <color indexed="8"/>
      <name val="Arial"/>
      <family val="2"/>
    </font>
    <font>
      <sz val="12"/>
      <color indexed="8"/>
      <name val="Arial MT"/>
    </font>
    <font>
      <sz val="14"/>
      <color indexed="8"/>
      <name val="Arial MT"/>
    </font>
    <font>
      <sz val="18"/>
      <color indexed="8"/>
      <name val="Arial MT"/>
    </font>
    <font>
      <sz val="12"/>
      <name val="Arial MT"/>
    </font>
    <font>
      <b/>
      <sz val="12"/>
      <color indexed="8"/>
      <name val="Arial MT"/>
    </font>
    <font>
      <b/>
      <u/>
      <sz val="12"/>
      <name val="Arial"/>
      <family val="2"/>
    </font>
    <font>
      <sz val="10"/>
      <color indexed="10"/>
      <name val="Arial"/>
      <family val="2"/>
    </font>
    <font>
      <sz val="12"/>
      <color indexed="8"/>
      <name val="Arial"/>
      <family val="2"/>
    </font>
    <font>
      <b/>
      <sz val="11"/>
      <color indexed="8"/>
      <name val="SWISS"/>
    </font>
    <font>
      <b/>
      <i/>
      <sz val="16"/>
      <color rgb="FFFF0000"/>
      <name val="Arial"/>
      <family val="2"/>
    </font>
    <font>
      <b/>
      <sz val="14"/>
      <color indexed="10"/>
      <name val="SWISS"/>
    </font>
    <font>
      <u/>
      <sz val="14"/>
      <color rgb="FF000000"/>
      <name val="Arial"/>
      <family val="2"/>
    </font>
    <font>
      <sz val="14"/>
      <color rgb="FF000000"/>
      <name val="Arial"/>
      <family val="2"/>
    </font>
    <font>
      <b/>
      <sz val="14"/>
      <color rgb="FF000000"/>
      <name val="Arial"/>
      <family val="2"/>
    </font>
    <font>
      <b/>
      <sz val="12"/>
      <name val="Courier"/>
      <family val="3"/>
    </font>
    <font>
      <sz val="12"/>
      <name val="Courier"/>
      <family val="3"/>
    </font>
    <font>
      <u/>
      <sz val="12"/>
      <name val="Courier"/>
      <family val="3"/>
    </font>
    <font>
      <sz val="12"/>
      <color indexed="10"/>
      <name val="Arial"/>
      <family val="2"/>
    </font>
    <font>
      <sz val="18"/>
      <name val="Arial"/>
      <family val="2"/>
    </font>
    <font>
      <b/>
      <i/>
      <sz val="16"/>
      <color indexed="10"/>
      <name val="Arial"/>
      <family val="2"/>
    </font>
    <font>
      <b/>
      <sz val="20"/>
      <name val="Arial"/>
      <family val="2"/>
    </font>
    <font>
      <sz val="20"/>
      <name val="Arial"/>
      <family val="2"/>
    </font>
    <font>
      <sz val="18"/>
      <color rgb="FFFF0000"/>
      <name val="Arial"/>
      <family val="2"/>
    </font>
    <font>
      <b/>
      <sz val="18"/>
      <name val="Arial"/>
      <family val="2"/>
    </font>
    <font>
      <b/>
      <sz val="10"/>
      <color indexed="8"/>
      <name val="SWISS"/>
    </font>
    <font>
      <sz val="14"/>
      <name val="Arial"/>
      <family val="2"/>
    </font>
    <font>
      <sz val="10"/>
      <color indexed="8"/>
      <name val="SWISS"/>
    </font>
    <font>
      <u/>
      <sz val="12"/>
      <color indexed="8"/>
      <name val="Arial"/>
      <family val="2"/>
    </font>
    <font>
      <b/>
      <sz val="14"/>
      <color indexed="8"/>
      <name val="Arial"/>
      <family val="2"/>
    </font>
    <font>
      <u/>
      <sz val="12"/>
      <name val="Arial"/>
      <family val="2"/>
    </font>
    <font>
      <b/>
      <sz val="14"/>
      <name val="Arial"/>
      <family val="2"/>
    </font>
    <font>
      <sz val="16"/>
      <name val="Arial"/>
      <family val="2"/>
    </font>
    <font>
      <b/>
      <sz val="16"/>
      <name val="Arial"/>
      <family val="2"/>
    </font>
    <font>
      <b/>
      <u/>
      <sz val="12"/>
      <color indexed="8"/>
      <name val="SWISS"/>
    </font>
    <font>
      <b/>
      <u/>
      <sz val="18"/>
      <color indexed="8"/>
      <name val="SWISS"/>
    </font>
    <font>
      <b/>
      <sz val="18"/>
      <color indexed="8"/>
      <name val="Times New Roman"/>
      <family val="1"/>
    </font>
    <font>
      <b/>
      <sz val="14"/>
      <color indexed="8"/>
      <name val="SWISS"/>
    </font>
    <font>
      <sz val="24"/>
      <name val="Arial"/>
      <family val="2"/>
    </font>
    <font>
      <sz val="16"/>
      <color indexed="8"/>
      <name val="SWISS"/>
    </font>
    <font>
      <b/>
      <sz val="16"/>
      <color indexed="8"/>
      <name val="SWISS"/>
    </font>
    <font>
      <b/>
      <sz val="16"/>
      <color indexed="8"/>
      <name val="Times New Roman"/>
      <family val="1"/>
    </font>
    <font>
      <sz val="24"/>
      <color indexed="8"/>
      <name val="SWISS"/>
    </font>
    <font>
      <sz val="20"/>
      <color indexed="8"/>
      <name val="SWISS"/>
    </font>
    <font>
      <b/>
      <sz val="12"/>
      <name val="Calibri"/>
      <family val="2"/>
    </font>
    <font>
      <b/>
      <sz val="14"/>
      <name val="Calibri"/>
      <family val="2"/>
    </font>
    <font>
      <sz val="12"/>
      <name val="Calibri"/>
      <family val="2"/>
    </font>
    <font>
      <sz val="11"/>
      <name val="Arial"/>
      <family val="2"/>
    </font>
    <font>
      <sz val="16"/>
      <name val="Calibri"/>
      <family val="2"/>
    </font>
    <font>
      <i/>
      <u/>
      <sz val="16"/>
      <name val="Arial"/>
      <family val="2"/>
    </font>
    <font>
      <u/>
      <sz val="11"/>
      <color indexed="12"/>
      <name val="Arial"/>
      <family val="2"/>
    </font>
    <font>
      <sz val="12"/>
      <color theme="1"/>
      <name val="Arial"/>
      <family val="2"/>
    </font>
    <font>
      <sz val="14"/>
      <color theme="1"/>
      <name val="Arial"/>
      <family val="2"/>
    </font>
    <font>
      <sz val="11"/>
      <color theme="1"/>
      <name val="Arial"/>
      <family val="2"/>
    </font>
    <font>
      <sz val="16"/>
      <color theme="1"/>
      <name val="Arial"/>
      <family val="2"/>
    </font>
    <font>
      <b/>
      <sz val="12"/>
      <color theme="1"/>
      <name val="Arial"/>
      <family val="2"/>
    </font>
    <font>
      <sz val="20"/>
      <color theme="1"/>
      <name val="Arial"/>
      <family val="2"/>
    </font>
    <font>
      <sz val="10"/>
      <color theme="1"/>
      <name val="Arial"/>
      <family val="2"/>
    </font>
    <font>
      <u/>
      <sz val="10"/>
      <color rgb="FF0000FF"/>
      <name val="Arial"/>
      <family val="2"/>
    </font>
    <font>
      <b/>
      <sz val="16"/>
      <color theme="1"/>
      <name val="Arial"/>
      <family val="2"/>
    </font>
    <font>
      <b/>
      <sz val="11"/>
      <color theme="1"/>
      <name val="Arial"/>
      <family val="2"/>
    </font>
    <font>
      <b/>
      <u/>
      <sz val="16"/>
      <color theme="1"/>
      <name val="Arial"/>
      <family val="2"/>
    </font>
    <font>
      <b/>
      <sz val="14"/>
      <color theme="1"/>
      <name val="Arial"/>
      <family val="2"/>
    </font>
    <font>
      <sz val="10"/>
      <color indexed="8"/>
      <name val="Arial"/>
      <family val="2"/>
    </font>
    <font>
      <sz val="11"/>
      <color indexed="8"/>
      <name val="Calibri"/>
      <family val="2"/>
    </font>
    <font>
      <sz val="11"/>
      <color indexed="8"/>
      <name val="Calibri"/>
      <family val="2"/>
    </font>
    <font>
      <b/>
      <sz val="12"/>
      <color rgb="FFFF0000"/>
      <name val="SWISS"/>
    </font>
    <font>
      <b/>
      <sz val="14"/>
      <color rgb="FFFF0000"/>
      <name val="SWISS"/>
    </font>
    <font>
      <b/>
      <sz val="12"/>
      <color rgb="FFFF0000"/>
      <name val="Arial"/>
      <family val="2"/>
    </font>
    <font>
      <sz val="12"/>
      <name val="Sw"/>
    </font>
    <font>
      <sz val="18"/>
      <color theme="1"/>
      <name val="Calibri"/>
      <family val="2"/>
      <scheme val="minor"/>
    </font>
    <font>
      <i/>
      <sz val="16"/>
      <color rgb="FFFF0000"/>
      <name val="Arial"/>
      <family val="2"/>
    </font>
    <font>
      <vertAlign val="superscript"/>
      <sz val="11"/>
      <name val="Arial"/>
      <family val="2"/>
    </font>
    <font>
      <i/>
      <sz val="11"/>
      <name val="Arial"/>
      <family val="2"/>
    </font>
    <font>
      <i/>
      <u/>
      <sz val="11"/>
      <name val="Arial"/>
      <family val="2"/>
    </font>
    <font>
      <b/>
      <u/>
      <sz val="14"/>
      <color rgb="FF000000"/>
      <name val="Arial"/>
      <family val="2"/>
    </font>
    <font>
      <u/>
      <sz val="14"/>
      <color rgb="FFFF0000"/>
      <name val="Arial"/>
      <family val="2"/>
    </font>
    <font>
      <i/>
      <sz val="14"/>
      <color rgb="FF000000"/>
      <name val="Arial"/>
      <family val="2"/>
    </font>
    <font>
      <sz val="12"/>
      <color rgb="FFFF0000"/>
      <name val="Arial"/>
      <family val="2"/>
    </font>
    <font>
      <b/>
      <u/>
      <sz val="12"/>
      <color rgb="FFFF0000"/>
      <name val="Arial"/>
      <family val="2"/>
    </font>
    <font>
      <b/>
      <sz val="11"/>
      <name val="Arial"/>
      <family val="2"/>
    </font>
    <font>
      <u/>
      <sz val="11"/>
      <name val="Arial"/>
      <family val="2"/>
    </font>
    <font>
      <b/>
      <sz val="18"/>
      <color rgb="FFFF0000"/>
      <name val="SWISS"/>
    </font>
    <font>
      <sz val="14"/>
      <color rgb="FFFF0000"/>
      <name val="Arial"/>
      <family val="2"/>
    </font>
    <font>
      <b/>
      <sz val="18"/>
      <color rgb="FFFF0000"/>
      <name val="Arial"/>
      <family val="2"/>
    </font>
    <font>
      <b/>
      <sz val="14"/>
      <color rgb="FFFF0000"/>
      <name val="Arial"/>
      <family val="2"/>
    </font>
    <font>
      <i/>
      <sz val="12"/>
      <name val="Arial"/>
      <family val="2"/>
    </font>
    <font>
      <b/>
      <sz val="11"/>
      <color indexed="8"/>
      <name val="Arial"/>
      <family val="2"/>
    </font>
    <font>
      <sz val="10"/>
      <color rgb="FF000000"/>
      <name val="Arial"/>
      <family val="2"/>
    </font>
    <font>
      <b/>
      <i/>
      <sz val="24"/>
      <color rgb="FF0070C0"/>
      <name val="Arial"/>
      <family val="2"/>
    </font>
    <font>
      <sz val="11"/>
      <color rgb="FFFF0000"/>
      <name val="Arial"/>
      <family val="2"/>
    </font>
    <font>
      <sz val="14"/>
      <name val="Arial MT"/>
    </font>
    <font>
      <sz val="12"/>
      <name val="Arial"/>
      <family val="2"/>
    </font>
    <font>
      <b/>
      <u/>
      <sz val="14"/>
      <color indexed="8"/>
      <name val="SWISS"/>
    </font>
    <font>
      <b/>
      <sz val="11"/>
      <color rgb="FFFF0000"/>
      <name val="Arial"/>
      <family val="2"/>
    </font>
    <font>
      <b/>
      <u/>
      <sz val="11"/>
      <name val="Arial"/>
      <family val="2"/>
    </font>
    <font>
      <u/>
      <sz val="12"/>
      <color rgb="FFFF0000"/>
      <name val="Arial"/>
      <family val="2"/>
    </font>
  </fonts>
  <fills count="32">
    <fill>
      <patternFill patternType="none"/>
    </fill>
    <fill>
      <patternFill patternType="gray125"/>
    </fill>
    <fill>
      <patternFill patternType="solid">
        <fgColor indexed="9"/>
      </patternFill>
    </fill>
    <fill>
      <patternFill patternType="solid">
        <fgColor indexed="22"/>
        <bgColor indexed="64"/>
      </patternFill>
    </fill>
    <fill>
      <patternFill patternType="solid">
        <fgColor indexed="22"/>
        <bgColor indexed="8"/>
      </patternFill>
    </fill>
    <fill>
      <patternFill patternType="solid">
        <fgColor indexed="9"/>
        <bgColor indexed="8"/>
      </patternFill>
    </fill>
    <fill>
      <patternFill patternType="solid">
        <fgColor theme="0" tint="-0.499984740745262"/>
        <bgColor indexed="9"/>
      </patternFill>
    </fill>
    <fill>
      <patternFill patternType="solid">
        <fgColor indexed="9"/>
        <bgColor indexed="64"/>
      </patternFill>
    </fill>
    <fill>
      <patternFill patternType="solid">
        <fgColor theme="0"/>
        <bgColor indexed="64"/>
      </patternFill>
    </fill>
    <fill>
      <patternFill patternType="gray0625">
        <fgColor indexed="9"/>
        <bgColor indexed="9"/>
      </patternFill>
    </fill>
    <fill>
      <patternFill patternType="solid">
        <fgColor indexed="15"/>
        <bgColor indexed="64"/>
      </patternFill>
    </fill>
    <fill>
      <patternFill patternType="solid">
        <fgColor theme="0" tint="-0.14999847407452621"/>
        <bgColor rgb="FF000000"/>
      </patternFill>
    </fill>
    <fill>
      <patternFill patternType="solid">
        <fgColor theme="0"/>
        <bgColor rgb="FFFFFFFF"/>
      </patternFill>
    </fill>
    <fill>
      <patternFill patternType="solid">
        <fgColor indexed="22"/>
        <bgColor indexed="0"/>
      </patternFill>
    </fill>
    <fill>
      <patternFill patternType="solid">
        <fgColor theme="0" tint="-0.249977111117893"/>
        <bgColor indexed="64"/>
      </patternFill>
    </fill>
    <fill>
      <patternFill patternType="solid">
        <fgColor theme="0"/>
      </patternFill>
    </fill>
    <fill>
      <patternFill patternType="solid">
        <fgColor rgb="FFFFFFFF"/>
        <bgColor rgb="FFFFFFFF"/>
      </patternFill>
    </fill>
    <fill>
      <patternFill patternType="solid">
        <fgColor rgb="FFFFFF00"/>
        <bgColor rgb="FFFFFFFF"/>
      </patternFill>
    </fill>
    <fill>
      <patternFill patternType="solid">
        <fgColor rgb="FFFFFF00"/>
        <bgColor indexed="64"/>
      </patternFill>
    </fill>
    <fill>
      <patternFill patternType="solid">
        <fgColor rgb="FFFFFF00"/>
      </patternFill>
    </fill>
    <fill>
      <patternFill patternType="solid">
        <fgColor rgb="FF92D050"/>
        <bgColor rgb="FFFFFFFF"/>
      </patternFill>
    </fill>
    <fill>
      <patternFill patternType="solid">
        <fgColor rgb="FF92D050"/>
        <bgColor indexed="64"/>
      </patternFill>
    </fill>
    <fill>
      <patternFill patternType="solid">
        <fgColor rgb="FF92D050"/>
      </patternFill>
    </fill>
    <fill>
      <patternFill patternType="solid">
        <fgColor rgb="FF00B0F0"/>
        <bgColor rgb="FFFFFFFF"/>
      </patternFill>
    </fill>
    <fill>
      <patternFill patternType="solid">
        <fgColor rgb="FF00B0F0"/>
        <bgColor indexed="64"/>
      </patternFill>
    </fill>
    <fill>
      <patternFill patternType="solid">
        <fgColor rgb="FF00B0F0"/>
      </patternFill>
    </fill>
    <fill>
      <patternFill patternType="solid">
        <fgColor rgb="FFC0C0C0"/>
        <bgColor indexed="64"/>
      </patternFill>
    </fill>
    <fill>
      <patternFill patternType="solid">
        <fgColor rgb="FFC0C0C0"/>
        <bgColor rgb="FF000000"/>
      </patternFill>
    </fill>
    <fill>
      <patternFill patternType="solid">
        <fgColor theme="0" tint="-0.34998626667073579"/>
        <bgColor indexed="64"/>
      </patternFill>
    </fill>
    <fill>
      <patternFill patternType="solid">
        <fgColor rgb="FFFF0000"/>
        <bgColor indexed="64"/>
      </patternFill>
    </fill>
    <fill>
      <patternFill patternType="solid">
        <fgColor theme="0" tint="-4.9989318521683403E-2"/>
        <bgColor indexed="64"/>
      </patternFill>
    </fill>
    <fill>
      <patternFill patternType="solid">
        <fgColor theme="0" tint="-0.14999847407452621"/>
        <bgColor indexed="64"/>
      </patternFill>
    </fill>
  </fills>
  <borders count="57">
    <border>
      <left/>
      <right/>
      <top/>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bottom style="thin">
        <color indexed="8"/>
      </bottom>
      <diagonal/>
    </border>
    <border>
      <left/>
      <right/>
      <top style="thin">
        <color indexed="8"/>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8"/>
      </left>
      <right/>
      <top/>
      <bottom style="thin">
        <color indexed="64"/>
      </bottom>
      <diagonal/>
    </border>
    <border>
      <left/>
      <right style="thin">
        <color indexed="8"/>
      </right>
      <top/>
      <bottom/>
      <diagonal/>
    </border>
    <border>
      <left style="thin">
        <color indexed="8"/>
      </left>
      <right/>
      <top/>
      <bottom style="thin">
        <color indexed="8"/>
      </bottom>
      <diagonal/>
    </border>
    <border>
      <left style="thin">
        <color indexed="8"/>
      </left>
      <right/>
      <top/>
      <bottom/>
      <diagonal/>
    </border>
    <border>
      <left style="thin">
        <color indexed="64"/>
      </left>
      <right/>
      <top style="thin">
        <color indexed="64"/>
      </top>
      <bottom/>
      <diagonal/>
    </border>
    <border>
      <left style="thin">
        <color indexed="8"/>
      </left>
      <right style="thin">
        <color indexed="8"/>
      </right>
      <top/>
      <bottom/>
      <diagonal/>
    </border>
    <border>
      <left/>
      <right style="thin">
        <color indexed="64"/>
      </right>
      <top/>
      <bottom style="thin">
        <color indexed="64"/>
      </bottom>
      <diagonal/>
    </border>
    <border>
      <left/>
      <right style="thin">
        <color indexed="8"/>
      </right>
      <top style="thin">
        <color indexed="8"/>
      </top>
      <bottom/>
      <diagonal/>
    </border>
    <border>
      <left style="thin">
        <color indexed="8"/>
      </left>
      <right/>
      <top style="thin">
        <color indexed="8"/>
      </top>
      <bottom/>
      <diagonal/>
    </border>
    <border>
      <left style="thin">
        <color indexed="8"/>
      </left>
      <right style="thin">
        <color indexed="8"/>
      </right>
      <top style="thin">
        <color indexed="8"/>
      </top>
      <bottom style="thin">
        <color indexed="64"/>
      </bottom>
      <diagonal/>
    </border>
    <border>
      <left/>
      <right/>
      <top/>
      <bottom style="double">
        <color indexed="8"/>
      </bottom>
      <diagonal/>
    </border>
    <border>
      <left/>
      <right/>
      <top/>
      <bottom style="double">
        <color indexed="64"/>
      </bottom>
      <diagonal/>
    </border>
    <border>
      <left/>
      <right/>
      <top style="thin">
        <color indexed="64"/>
      </top>
      <bottom style="double">
        <color indexed="64"/>
      </bottom>
      <diagonal/>
    </border>
    <border>
      <left/>
      <right style="thin">
        <color indexed="64"/>
      </right>
      <top style="thin">
        <color indexed="8"/>
      </top>
      <bottom/>
      <diagonal/>
    </border>
    <border>
      <left/>
      <right style="thin">
        <color indexed="64"/>
      </right>
      <top/>
      <bottom/>
      <diagonal/>
    </border>
    <border>
      <left/>
      <right style="thin">
        <color indexed="64"/>
      </right>
      <top/>
      <bottom style="thin">
        <color indexed="8"/>
      </bottom>
      <diagonal/>
    </border>
    <border>
      <left style="thin">
        <color indexed="64"/>
      </left>
      <right style="thin">
        <color indexed="8"/>
      </right>
      <top style="thin">
        <color indexed="64"/>
      </top>
      <bottom style="thin">
        <color indexed="64"/>
      </bottom>
      <diagonal/>
    </border>
    <border>
      <left/>
      <right/>
      <top style="thin">
        <color indexed="8"/>
      </top>
      <bottom style="double">
        <color indexed="64"/>
      </bottom>
      <diagonal/>
    </border>
    <border>
      <left/>
      <right/>
      <top style="thin">
        <color indexed="64"/>
      </top>
      <bottom/>
      <diagonal/>
    </border>
    <border>
      <left style="thin">
        <color indexed="8"/>
      </left>
      <right style="thin">
        <color indexed="64"/>
      </right>
      <top style="thin">
        <color indexed="8"/>
      </top>
      <bottom style="thin">
        <color indexed="8"/>
      </bottom>
      <diagonal/>
    </border>
    <border>
      <left style="thin">
        <color indexed="64"/>
      </left>
      <right/>
      <top style="thin">
        <color indexed="8"/>
      </top>
      <bottom style="thin">
        <color indexed="8"/>
      </bottom>
      <diagonal/>
    </border>
    <border>
      <left/>
      <right style="thin">
        <color indexed="8"/>
      </right>
      <top style="thin">
        <color indexed="8"/>
      </top>
      <bottom style="thin">
        <color indexed="64"/>
      </bottom>
      <diagonal/>
    </border>
    <border>
      <left style="thin">
        <color indexed="64"/>
      </left>
      <right/>
      <top style="thin">
        <color indexed="8"/>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diagonal/>
    </border>
    <border>
      <left style="thin">
        <color indexed="64"/>
      </left>
      <right style="thin">
        <color indexed="8"/>
      </right>
      <top/>
      <bottom style="thin">
        <color indexed="8"/>
      </bottom>
      <diagonal/>
    </border>
    <border>
      <left style="thin">
        <color indexed="64"/>
      </left>
      <right style="thin">
        <color indexed="8"/>
      </right>
      <top style="thin">
        <color indexed="8"/>
      </top>
      <bottom style="thin">
        <color indexed="8"/>
      </bottom>
      <diagonal/>
    </border>
    <border>
      <left style="thin">
        <color indexed="8"/>
      </left>
      <right/>
      <top style="thin">
        <color indexed="8"/>
      </top>
      <bottom style="thin">
        <color indexed="64"/>
      </bottom>
      <diagonal/>
    </border>
    <border>
      <left/>
      <right/>
      <top/>
      <bottom style="thick">
        <color indexed="8"/>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top style="medium">
        <color indexed="64"/>
      </top>
      <bottom/>
      <diagonal/>
    </border>
    <border>
      <left style="thin">
        <color indexed="22"/>
      </left>
      <right style="thin">
        <color indexed="22"/>
      </right>
      <top style="thin">
        <color indexed="22"/>
      </top>
      <bottom style="thin">
        <color indexed="22"/>
      </bottom>
      <diagonal/>
    </border>
    <border>
      <left/>
      <right/>
      <top/>
      <bottom style="thin">
        <color rgb="FF000000"/>
      </bottom>
      <diagonal/>
    </border>
    <border>
      <left/>
      <right style="thin">
        <color indexed="8"/>
      </right>
      <top style="thin">
        <color indexed="64"/>
      </top>
      <bottom style="thin">
        <color indexed="64"/>
      </bottom>
      <diagonal/>
    </border>
    <border>
      <left/>
      <right style="thin">
        <color indexed="64"/>
      </right>
      <top style="thin">
        <color indexed="8"/>
      </top>
      <bottom style="thin">
        <color indexed="64"/>
      </bottom>
      <diagonal/>
    </border>
    <border>
      <left style="thin">
        <color indexed="8"/>
      </left>
      <right style="thin">
        <color indexed="8"/>
      </right>
      <top/>
      <bottom style="thin">
        <color indexed="64"/>
      </bottom>
      <diagonal/>
    </border>
    <border>
      <left style="thin">
        <color indexed="8"/>
      </left>
      <right style="thin">
        <color indexed="8"/>
      </right>
      <top style="thin">
        <color indexed="64"/>
      </top>
      <bottom style="thin">
        <color indexed="8"/>
      </bottom>
      <diagonal/>
    </border>
    <border>
      <left/>
      <right style="thin">
        <color indexed="64"/>
      </right>
      <top style="thin">
        <color indexed="8"/>
      </top>
      <bottom style="thin">
        <color indexed="8"/>
      </bottom>
      <diagonal/>
    </border>
    <border>
      <left style="medium">
        <color indexed="64"/>
      </left>
      <right style="thin">
        <color indexed="64"/>
      </right>
      <top style="medium">
        <color indexed="64"/>
      </top>
      <bottom style="medium">
        <color indexed="64"/>
      </bottom>
      <diagonal/>
    </border>
  </borders>
  <cellStyleXfs count="30">
    <xf numFmtId="0" fontId="0" fillId="2" borderId="0"/>
    <xf numFmtId="0" fontId="10" fillId="0" borderId="0" applyNumberFormat="0" applyFill="0" applyBorder="0" applyAlignment="0" applyProtection="0">
      <alignment vertical="top"/>
      <protection locked="0"/>
    </xf>
    <xf numFmtId="0" fontId="4" fillId="2" borderId="0"/>
    <xf numFmtId="0" fontId="13" fillId="0" borderId="0" applyNumberFormat="0" applyFill="0" applyBorder="0" applyAlignment="0" applyProtection="0">
      <alignment vertical="top"/>
      <protection locked="0"/>
    </xf>
    <xf numFmtId="0" fontId="3" fillId="0" borderId="0"/>
    <xf numFmtId="0" fontId="15" fillId="2" borderId="0"/>
    <xf numFmtId="44" fontId="14" fillId="0" borderId="0" applyFont="0" applyFill="0" applyBorder="0" applyAlignment="0" applyProtection="0"/>
    <xf numFmtId="43" fontId="14" fillId="0" borderId="0" applyFont="0" applyFill="0" applyBorder="0" applyAlignment="0" applyProtection="0"/>
    <xf numFmtId="0" fontId="82" fillId="0" borderId="0"/>
    <xf numFmtId="0" fontId="2" fillId="0" borderId="0"/>
    <xf numFmtId="43" fontId="14" fillId="0" borderId="0" applyFont="0" applyFill="0" applyBorder="0" applyAlignment="0" applyProtection="0"/>
    <xf numFmtId="43" fontId="14" fillId="0" borderId="0" applyFont="0" applyFill="0" applyBorder="0" applyAlignment="0" applyProtection="0"/>
    <xf numFmtId="0" fontId="13"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4" fillId="2" borderId="0"/>
    <xf numFmtId="0" fontId="4" fillId="2" borderId="0"/>
    <xf numFmtId="0" fontId="4" fillId="2" borderId="0"/>
    <xf numFmtId="0" fontId="1" fillId="0" borderId="0"/>
    <xf numFmtId="0" fontId="23" fillId="0" borderId="0"/>
    <xf numFmtId="0" fontId="1" fillId="0" borderId="0"/>
    <xf numFmtId="43" fontId="4" fillId="0" borderId="0" applyFont="0" applyFill="0" applyBorder="0" applyAlignment="0" applyProtection="0"/>
    <xf numFmtId="44" fontId="4" fillId="0" borderId="0" applyFont="0" applyFill="0" applyBorder="0" applyAlignment="0" applyProtection="0"/>
    <xf numFmtId="0" fontId="107" fillId="0" borderId="0"/>
    <xf numFmtId="0" fontId="111" fillId="0" borderId="0"/>
  </cellStyleXfs>
  <cellXfs count="1079">
    <xf numFmtId="0" fontId="0" fillId="2" borderId="0" xfId="0"/>
    <xf numFmtId="0" fontId="6" fillId="3" borderId="5" xfId="0" applyFont="1" applyFill="1" applyBorder="1"/>
    <xf numFmtId="14" fontId="0" fillId="2" borderId="8" xfId="0" applyNumberFormat="1" applyBorder="1" applyProtection="1">
      <protection locked="0"/>
    </xf>
    <xf numFmtId="0" fontId="0" fillId="2" borderId="4" xfId="0" applyBorder="1" applyAlignment="1" applyProtection="1">
      <alignment horizontal="center"/>
      <protection locked="0"/>
    </xf>
    <xf numFmtId="0" fontId="0" fillId="3" borderId="10" xfId="0" applyFill="1" applyBorder="1"/>
    <xf numFmtId="0" fontId="0" fillId="2" borderId="8" xfId="0" applyBorder="1" applyProtection="1">
      <protection locked="0"/>
    </xf>
    <xf numFmtId="0" fontId="0" fillId="2" borderId="0" xfId="0" applyAlignment="1">
      <alignment horizontal="left"/>
    </xf>
    <xf numFmtId="0" fontId="5" fillId="3" borderId="10" xfId="0" applyFont="1" applyFill="1" applyBorder="1"/>
    <xf numFmtId="0" fontId="5" fillId="2" borderId="0" xfId="0" applyFont="1"/>
    <xf numFmtId="0" fontId="9" fillId="2" borderId="0" xfId="0" applyFont="1"/>
    <xf numFmtId="0" fontId="0" fillId="2" borderId="12" xfId="0" applyBorder="1"/>
    <xf numFmtId="0" fontId="5" fillId="3" borderId="9" xfId="0" applyFont="1" applyFill="1" applyBorder="1"/>
    <xf numFmtId="14" fontId="0" fillId="2" borderId="13" xfId="0" applyNumberFormat="1" applyBorder="1" applyAlignment="1" applyProtection="1">
      <alignment horizontal="center"/>
      <protection locked="0"/>
    </xf>
    <xf numFmtId="14" fontId="0" fillId="2" borderId="3" xfId="0" applyNumberFormat="1" applyBorder="1" applyAlignment="1" applyProtection="1">
      <alignment horizontal="center"/>
      <protection locked="0"/>
    </xf>
    <xf numFmtId="14" fontId="0" fillId="2" borderId="8" xfId="0" applyNumberFormat="1" applyBorder="1" applyAlignment="1" applyProtection="1">
      <alignment horizontal="center"/>
      <protection locked="0"/>
    </xf>
    <xf numFmtId="0" fontId="0" fillId="2" borderId="0" xfId="0" applyAlignment="1">
      <alignment horizontal="center"/>
    </xf>
    <xf numFmtId="0" fontId="11" fillId="2" borderId="0" xfId="1" applyFont="1" applyFill="1" applyAlignment="1" applyProtection="1">
      <alignment horizontal="left"/>
    </xf>
    <xf numFmtId="0" fontId="10" fillId="2" borderId="0" xfId="1" applyFill="1" applyAlignment="1">
      <protection locked="0"/>
    </xf>
    <xf numFmtId="0" fontId="11" fillId="2" borderId="0" xfId="1" applyFont="1" applyFill="1" applyAlignment="1">
      <protection locked="0"/>
    </xf>
    <xf numFmtId="0" fontId="14" fillId="2" borderId="0" xfId="5" applyFont="1"/>
    <xf numFmtId="0" fontId="16" fillId="2" borderId="0" xfId="5" applyFont="1" applyAlignment="1">
      <alignment horizontal="center"/>
    </xf>
    <xf numFmtId="0" fontId="7" fillId="2" borderId="0" xfId="5" applyFont="1"/>
    <xf numFmtId="0" fontId="16" fillId="3" borderId="2" xfId="5" applyFont="1" applyFill="1" applyBorder="1" applyAlignment="1">
      <alignment horizontal="center"/>
    </xf>
    <xf numFmtId="0" fontId="14" fillId="2" borderId="15" xfId="5" applyFont="1" applyBorder="1"/>
    <xf numFmtId="0" fontId="16" fillId="3" borderId="3" xfId="5" applyFont="1" applyFill="1" applyBorder="1" applyAlignment="1">
      <alignment horizontal="center"/>
    </xf>
    <xf numFmtId="0" fontId="16" fillId="3" borderId="11" xfId="5" applyFont="1" applyFill="1" applyBorder="1" applyAlignment="1">
      <alignment horizontal="center"/>
    </xf>
    <xf numFmtId="0" fontId="16" fillId="3" borderId="4" xfId="5" applyFont="1" applyFill="1" applyBorder="1" applyAlignment="1">
      <alignment horizontal="center"/>
    </xf>
    <xf numFmtId="14" fontId="14" fillId="2" borderId="8" xfId="5" applyNumberFormat="1" applyFont="1" applyBorder="1" applyProtection="1">
      <protection locked="0"/>
    </xf>
    <xf numFmtId="0" fontId="14" fillId="2" borderId="2" xfId="5" applyFont="1" applyBorder="1" applyAlignment="1">
      <alignment horizontal="center"/>
    </xf>
    <xf numFmtId="0" fontId="14" fillId="2" borderId="4" xfId="5" applyFont="1" applyBorder="1" applyAlignment="1">
      <alignment horizontal="center"/>
    </xf>
    <xf numFmtId="0" fontId="18" fillId="2" borderId="0" xfId="5" applyFont="1" applyAlignment="1">
      <alignment horizontal="centerContinuous"/>
    </xf>
    <xf numFmtId="0" fontId="19" fillId="2" borderId="0" xfId="5" applyFont="1" applyProtection="1">
      <protection locked="0"/>
    </xf>
    <xf numFmtId="0" fontId="19" fillId="2" borderId="0" xfId="5" applyFont="1"/>
    <xf numFmtId="0" fontId="14" fillId="2" borderId="12" xfId="5" applyFont="1" applyBorder="1"/>
    <xf numFmtId="0" fontId="20" fillId="2" borderId="0" xfId="5" applyFont="1"/>
    <xf numFmtId="0" fontId="4" fillId="2" borderId="0" xfId="5" applyFont="1"/>
    <xf numFmtId="0" fontId="21" fillId="4" borderId="13" xfId="5" applyFont="1" applyFill="1" applyBorder="1"/>
    <xf numFmtId="0" fontId="20" fillId="5" borderId="0" xfId="5" applyFont="1" applyFill="1"/>
    <xf numFmtId="0" fontId="15" fillId="2" borderId="0" xfId="5" applyAlignment="1">
      <alignment wrapText="1"/>
    </xf>
    <xf numFmtId="0" fontId="20" fillId="2" borderId="14" xfId="5" applyFont="1" applyBorder="1" applyProtection="1">
      <protection locked="0"/>
    </xf>
    <xf numFmtId="0" fontId="23" fillId="2" borderId="14" xfId="5" applyFont="1" applyBorder="1" applyProtection="1">
      <protection locked="0"/>
    </xf>
    <xf numFmtId="0" fontId="23" fillId="2" borderId="0" xfId="5" applyFont="1"/>
    <xf numFmtId="0" fontId="24" fillId="2" borderId="0" xfId="5" applyFont="1"/>
    <xf numFmtId="0" fontId="6" fillId="2" borderId="0" xfId="5" applyFont="1"/>
    <xf numFmtId="0" fontId="15" fillId="2" borderId="0" xfId="5"/>
    <xf numFmtId="0" fontId="8" fillId="2" borderId="0" xfId="5" applyFont="1"/>
    <xf numFmtId="0" fontId="8" fillId="2" borderId="0" xfId="5" applyFont="1" applyAlignment="1">
      <alignment horizontal="center"/>
    </xf>
    <xf numFmtId="0" fontId="15" fillId="3" borderId="0" xfId="5" applyFill="1" applyAlignment="1">
      <alignment horizontal="centerContinuous"/>
    </xf>
    <xf numFmtId="0" fontId="15" fillId="2" borderId="1" xfId="5" applyBorder="1" applyProtection="1">
      <protection locked="0"/>
    </xf>
    <xf numFmtId="0" fontId="15" fillId="2" borderId="0" xfId="5" applyAlignment="1">
      <alignment horizontal="center"/>
    </xf>
    <xf numFmtId="0" fontId="15" fillId="2" borderId="0" xfId="5" applyAlignment="1">
      <alignment horizontal="left"/>
    </xf>
    <xf numFmtId="0" fontId="15" fillId="2" borderId="0" xfId="5" applyProtection="1">
      <protection locked="0"/>
    </xf>
    <xf numFmtId="0" fontId="15" fillId="2" borderId="0" xfId="5" applyAlignment="1">
      <alignment horizontal="left" indent="1"/>
    </xf>
    <xf numFmtId="0" fontId="15" fillId="2" borderId="12" xfId="5" applyBorder="1"/>
    <xf numFmtId="0" fontId="10" fillId="2" borderId="0" xfId="1" applyFill="1" applyAlignment="1" applyProtection="1"/>
    <xf numFmtId="0" fontId="15" fillId="2" borderId="0" xfId="5" applyAlignment="1">
      <alignment horizontal="centerContinuous" wrapText="1"/>
    </xf>
    <xf numFmtId="0" fontId="15" fillId="3" borderId="8" xfId="5" applyFill="1" applyBorder="1" applyAlignment="1">
      <alignment horizontal="center"/>
    </xf>
    <xf numFmtId="0" fontId="4" fillId="2" borderId="0" xfId="5" applyFont="1" applyAlignment="1">
      <alignment horizontal="center"/>
    </xf>
    <xf numFmtId="0" fontId="6" fillId="2" borderId="1" xfId="5" applyFont="1" applyBorder="1" applyAlignment="1" applyProtection="1">
      <alignment horizontal="center"/>
      <protection locked="0"/>
    </xf>
    <xf numFmtId="0" fontId="15" fillId="3" borderId="9" xfId="5" applyFill="1" applyBorder="1"/>
    <xf numFmtId="0" fontId="15" fillId="3" borderId="4" xfId="5" applyFill="1" applyBorder="1"/>
    <xf numFmtId="0" fontId="26" fillId="2" borderId="0" xfId="5" applyFont="1"/>
    <xf numFmtId="0" fontId="15" fillId="3" borderId="8" xfId="5" applyFill="1" applyBorder="1"/>
    <xf numFmtId="0" fontId="15" fillId="2" borderId="4" xfId="5" applyBorder="1" applyAlignment="1" applyProtection="1">
      <alignment horizontal="centerContinuous" wrapText="1"/>
      <protection locked="0"/>
    </xf>
    <xf numFmtId="0" fontId="15" fillId="3" borderId="10" xfId="5" applyFill="1" applyBorder="1" applyAlignment="1">
      <alignment horizontal="centerContinuous"/>
    </xf>
    <xf numFmtId="0" fontId="15" fillId="3" borderId="4" xfId="5" applyFill="1" applyBorder="1" applyAlignment="1">
      <alignment horizontal="centerContinuous"/>
    </xf>
    <xf numFmtId="0" fontId="15" fillId="3" borderId="3" xfId="5" applyFill="1" applyBorder="1"/>
    <xf numFmtId="0" fontId="15" fillId="2" borderId="16" xfId="5" applyBorder="1" applyAlignment="1" applyProtection="1">
      <alignment horizontal="centerContinuous"/>
      <protection locked="0"/>
    </xf>
    <xf numFmtId="0" fontId="15" fillId="2" borderId="1" xfId="5" applyBorder="1" applyAlignment="1" applyProtection="1">
      <alignment horizontal="center"/>
      <protection locked="0"/>
    </xf>
    <xf numFmtId="0" fontId="15" fillId="2" borderId="8" xfId="5" applyBorder="1"/>
    <xf numFmtId="0" fontId="15" fillId="3" borderId="17" xfId="5" applyFill="1" applyBorder="1"/>
    <xf numFmtId="0" fontId="15" fillId="2" borderId="13" xfId="5" applyBorder="1" applyAlignment="1" applyProtection="1">
      <alignment horizontal="centerContinuous"/>
      <protection locked="0"/>
    </xf>
    <xf numFmtId="0" fontId="15" fillId="2" borderId="0" xfId="5" applyAlignment="1" applyProtection="1">
      <alignment horizontal="center"/>
      <protection locked="0"/>
    </xf>
    <xf numFmtId="0" fontId="15" fillId="2" borderId="18" xfId="5" applyBorder="1"/>
    <xf numFmtId="0" fontId="15" fillId="2" borderId="0" xfId="5" applyAlignment="1">
      <alignment horizontal="fill"/>
    </xf>
    <xf numFmtId="0" fontId="15" fillId="3" borderId="18" xfId="5" applyFill="1" applyBorder="1"/>
    <xf numFmtId="0" fontId="15" fillId="2" borderId="19" xfId="5" applyBorder="1"/>
    <xf numFmtId="0" fontId="15" fillId="3" borderId="19" xfId="5" applyFill="1" applyBorder="1" applyAlignment="1">
      <alignment horizontal="centerContinuous"/>
    </xf>
    <xf numFmtId="0" fontId="15" fillId="3" borderId="20" xfId="5" applyFill="1" applyBorder="1"/>
    <xf numFmtId="0" fontId="15" fillId="2" borderId="13" xfId="5" applyBorder="1" applyAlignment="1" applyProtection="1">
      <alignment horizontal="center"/>
      <protection locked="0"/>
    </xf>
    <xf numFmtId="0" fontId="15" fillId="2" borderId="4" xfId="5" applyBorder="1"/>
    <xf numFmtId="0" fontId="15" fillId="2" borderId="16" xfId="5" applyBorder="1"/>
    <xf numFmtId="0" fontId="15" fillId="2" borderId="2" xfId="5" applyBorder="1"/>
    <xf numFmtId="0" fontId="15" fillId="6" borderId="18" xfId="5" applyFill="1" applyBorder="1"/>
    <xf numFmtId="0" fontId="15" fillId="6" borderId="0" xfId="5" applyFill="1"/>
    <xf numFmtId="0" fontId="15" fillId="6" borderId="16" xfId="5" applyFill="1" applyBorder="1"/>
    <xf numFmtId="0" fontId="15" fillId="3" borderId="22" xfId="5" applyFill="1" applyBorder="1" applyAlignment="1">
      <alignment horizontal="center"/>
    </xf>
    <xf numFmtId="0" fontId="15" fillId="3" borderId="22" xfId="5" applyFill="1" applyBorder="1"/>
    <xf numFmtId="0" fontId="15" fillId="3" borderId="16" xfId="5" applyFill="1" applyBorder="1" applyAlignment="1">
      <alignment horizontal="center"/>
    </xf>
    <xf numFmtId="0" fontId="15" fillId="3" borderId="11" xfId="5" applyFill="1" applyBorder="1"/>
    <xf numFmtId="0" fontId="15" fillId="3" borderId="11" xfId="5" applyFill="1" applyBorder="1" applyAlignment="1">
      <alignment horizontal="center"/>
    </xf>
    <xf numFmtId="7" fontId="15" fillId="2" borderId="11" xfId="5" applyNumberFormat="1" applyBorder="1" applyProtection="1">
      <protection locked="0"/>
    </xf>
    <xf numFmtId="0" fontId="15" fillId="3" borderId="2" xfId="5" applyFill="1" applyBorder="1" applyAlignment="1">
      <alignment horizontal="fill"/>
    </xf>
    <xf numFmtId="0" fontId="15" fillId="3" borderId="22" xfId="5" applyFill="1" applyBorder="1" applyAlignment="1">
      <alignment horizontal="fill"/>
    </xf>
    <xf numFmtId="0" fontId="15" fillId="3" borderId="2" xfId="5" applyFill="1" applyBorder="1" applyAlignment="1">
      <alignment horizontal="center"/>
    </xf>
    <xf numFmtId="0" fontId="15" fillId="3" borderId="23" xfId="5" applyFill="1" applyBorder="1"/>
    <xf numFmtId="0" fontId="15" fillId="3" borderId="2" xfId="5" applyFill="1" applyBorder="1"/>
    <xf numFmtId="0" fontId="15" fillId="3" borderId="20" xfId="5" applyFill="1" applyBorder="1" applyAlignment="1">
      <alignment horizontal="center"/>
    </xf>
    <xf numFmtId="0" fontId="15" fillId="3" borderId="18" xfId="5" applyFill="1" applyBorder="1" applyAlignment="1">
      <alignment horizontal="center"/>
    </xf>
    <xf numFmtId="0" fontId="15" fillId="2" borderId="3" xfId="5" applyBorder="1"/>
    <xf numFmtId="0" fontId="15" fillId="2" borderId="3" xfId="5" applyBorder="1" applyAlignment="1" applyProtection="1">
      <alignment horizontal="center"/>
      <protection locked="0"/>
    </xf>
    <xf numFmtId="0" fontId="15" fillId="2" borderId="0" xfId="5" applyAlignment="1">
      <alignment horizontal="right"/>
    </xf>
    <xf numFmtId="0" fontId="15" fillId="2" borderId="17" xfId="5" applyBorder="1"/>
    <xf numFmtId="7" fontId="15" fillId="2" borderId="3" xfId="5" applyNumberFormat="1" applyBorder="1" applyProtection="1">
      <protection locked="0"/>
    </xf>
    <xf numFmtId="0" fontId="15" fillId="2" borderId="24" xfId="5" applyBorder="1"/>
    <xf numFmtId="7" fontId="15" fillId="2" borderId="11" xfId="5" applyNumberFormat="1" applyBorder="1"/>
    <xf numFmtId="7" fontId="15" fillId="2" borderId="3" xfId="5" applyNumberFormat="1" applyBorder="1"/>
    <xf numFmtId="0" fontId="15" fillId="3" borderId="12" xfId="5" applyFill="1" applyBorder="1"/>
    <xf numFmtId="0" fontId="15" fillId="2" borderId="23" xfId="5" applyBorder="1"/>
    <xf numFmtId="0" fontId="15" fillId="2" borderId="22" xfId="5" applyBorder="1"/>
    <xf numFmtId="0" fontId="15" fillId="2" borderId="1" xfId="5" applyBorder="1"/>
    <xf numFmtId="0" fontId="15" fillId="2" borderId="11" xfId="5" applyBorder="1"/>
    <xf numFmtId="0" fontId="15" fillId="2" borderId="0" xfId="5" quotePrefix="1" applyAlignment="1">
      <alignment horizontal="right"/>
    </xf>
    <xf numFmtId="0" fontId="15" fillId="2" borderId="0" xfId="5" applyAlignment="1" applyProtection="1">
      <alignment horizontal="left"/>
      <protection locked="0"/>
    </xf>
    <xf numFmtId="0" fontId="15" fillId="2" borderId="12" xfId="5" applyBorder="1" applyAlignment="1">
      <alignment horizontal="left"/>
    </xf>
    <xf numFmtId="14" fontId="15" fillId="2" borderId="0" xfId="5" applyNumberFormat="1" applyAlignment="1" applyProtection="1">
      <alignment horizontal="left"/>
      <protection locked="0"/>
    </xf>
    <xf numFmtId="0" fontId="15" fillId="7" borderId="0" xfId="5" applyFill="1"/>
    <xf numFmtId="0" fontId="5" fillId="3" borderId="12" xfId="5" applyFont="1" applyFill="1" applyBorder="1" applyAlignment="1">
      <alignment horizontal="center"/>
    </xf>
    <xf numFmtId="0" fontId="5" fillId="3" borderId="1" xfId="5" applyFont="1" applyFill="1" applyBorder="1" applyAlignment="1">
      <alignment horizontal="center"/>
    </xf>
    <xf numFmtId="0" fontId="27" fillId="2" borderId="0" xfId="5" applyFont="1"/>
    <xf numFmtId="0" fontId="27" fillId="0" borderId="0" xfId="5" applyFont="1" applyFill="1"/>
    <xf numFmtId="0" fontId="15" fillId="3" borderId="12" xfId="5" applyFill="1" applyBorder="1" applyAlignment="1">
      <alignment horizontal="center"/>
    </xf>
    <xf numFmtId="4" fontId="15" fillId="2" borderId="1" xfId="5" applyNumberFormat="1" applyBorder="1" applyProtection="1">
      <protection locked="0"/>
    </xf>
    <xf numFmtId="3" fontId="15" fillId="2" borderId="0" xfId="5" applyNumberFormat="1"/>
    <xf numFmtId="7" fontId="15" fillId="2" borderId="0" xfId="5" applyNumberFormat="1"/>
    <xf numFmtId="7" fontId="15" fillId="2" borderId="0" xfId="5" applyNumberFormat="1" applyAlignment="1">
      <alignment horizontal="fill"/>
    </xf>
    <xf numFmtId="7" fontId="15" fillId="2" borderId="25" xfId="5" applyNumberFormat="1" applyBorder="1"/>
    <xf numFmtId="7" fontId="15" fillId="2" borderId="1" xfId="5" applyNumberFormat="1" applyBorder="1"/>
    <xf numFmtId="0" fontId="28" fillId="2" borderId="0" xfId="5" applyFont="1" applyAlignment="1">
      <alignment horizontal="left"/>
    </xf>
    <xf numFmtId="0" fontId="28" fillId="2" borderId="0" xfId="5" applyFont="1" applyAlignment="1">
      <alignment horizontal="centerContinuous"/>
    </xf>
    <xf numFmtId="0" fontId="29" fillId="2" borderId="0" xfId="5" applyFont="1" applyAlignment="1">
      <alignment horizontal="centerContinuous"/>
    </xf>
    <xf numFmtId="0" fontId="15" fillId="2" borderId="0" xfId="5" applyAlignment="1">
      <alignment horizontal="centerContinuous"/>
    </xf>
    <xf numFmtId="0" fontId="9" fillId="2" borderId="0" xfId="5" applyFont="1"/>
    <xf numFmtId="0" fontId="30" fillId="2" borderId="26" xfId="5" applyFont="1" applyBorder="1" applyAlignment="1">
      <alignment horizontal="center"/>
    </xf>
    <xf numFmtId="0" fontId="30" fillId="2" borderId="0" xfId="5" applyFont="1" applyAlignment="1">
      <alignment horizontal="center"/>
    </xf>
    <xf numFmtId="0" fontId="31" fillId="2" borderId="0" xfId="5" applyFont="1"/>
    <xf numFmtId="0" fontId="12" fillId="2" borderId="0" xfId="1" applyFont="1" applyFill="1" applyAlignment="1" applyProtection="1">
      <alignment horizontal="centerContinuous"/>
    </xf>
    <xf numFmtId="0" fontId="32" fillId="2" borderId="0" xfId="5" applyFont="1" applyAlignment="1">
      <alignment horizontal="left" indent="4"/>
    </xf>
    <xf numFmtId="0" fontId="32" fillId="2" borderId="0" xfId="5" applyFont="1"/>
    <xf numFmtId="0" fontId="33" fillId="2" borderId="0" xfId="5" applyFont="1"/>
    <xf numFmtId="0" fontId="34" fillId="2" borderId="0" xfId="5" applyFont="1"/>
    <xf numFmtId="0" fontId="35" fillId="2" borderId="0" xfId="5" applyFont="1"/>
    <xf numFmtId="0" fontId="36" fillId="2" borderId="0" xfId="5" applyFont="1"/>
    <xf numFmtId="0" fontId="34" fillId="2" borderId="0" xfId="5" applyFont="1" applyAlignment="1">
      <alignment horizontal="left" indent="8"/>
    </xf>
    <xf numFmtId="0" fontId="35" fillId="2" borderId="0" xfId="5" applyFont="1" applyAlignment="1">
      <alignment horizontal="left" indent="8"/>
    </xf>
    <xf numFmtId="0" fontId="15" fillId="3" borderId="10" xfId="5" applyFill="1" applyBorder="1"/>
    <xf numFmtId="0" fontId="5" fillId="2" borderId="0" xfId="5" applyFont="1" applyAlignment="1">
      <alignment horizontal="centerContinuous"/>
    </xf>
    <xf numFmtId="0" fontId="5" fillId="2" borderId="0" xfId="5" applyFont="1" applyAlignment="1">
      <alignment horizontal="left"/>
    </xf>
    <xf numFmtId="0" fontId="5" fillId="2" borderId="0" xfId="5" applyFont="1"/>
    <xf numFmtId="0" fontId="5" fillId="2" borderId="0" xfId="5" applyFont="1" applyAlignment="1">
      <alignment horizontal="center"/>
    </xf>
    <xf numFmtId="0" fontId="15" fillId="3" borderId="23" xfId="5" applyFill="1" applyBorder="1" applyAlignment="1">
      <alignment horizontal="centerContinuous"/>
    </xf>
    <xf numFmtId="0" fontId="15" fillId="3" borderId="12" xfId="5" applyFill="1" applyBorder="1" applyAlignment="1">
      <alignment horizontal="centerContinuous"/>
    </xf>
    <xf numFmtId="0" fontId="5" fillId="3" borderId="18" xfId="5" applyFont="1" applyFill="1" applyBorder="1" applyAlignment="1">
      <alignment horizontal="centerContinuous"/>
    </xf>
    <xf numFmtId="0" fontId="5" fillId="3" borderId="0" xfId="5" applyFont="1" applyFill="1" applyAlignment="1">
      <alignment horizontal="centerContinuous"/>
    </xf>
    <xf numFmtId="0" fontId="15" fillId="3" borderId="0" xfId="5" applyFill="1"/>
    <xf numFmtId="0" fontId="5" fillId="3" borderId="0" xfId="5" applyFont="1" applyFill="1" applyAlignment="1">
      <alignment horizontal="center"/>
    </xf>
    <xf numFmtId="0" fontId="5" fillId="3" borderId="16" xfId="5" applyFont="1" applyFill="1" applyBorder="1" applyAlignment="1">
      <alignment horizontal="center"/>
    </xf>
    <xf numFmtId="0" fontId="15" fillId="3" borderId="17" xfId="5" applyFill="1" applyBorder="1" applyAlignment="1">
      <alignment horizontal="centerContinuous"/>
    </xf>
    <xf numFmtId="0" fontId="15" fillId="3" borderId="1" xfId="5" applyFill="1" applyBorder="1" applyAlignment="1">
      <alignment horizontal="centerContinuous"/>
    </xf>
    <xf numFmtId="0" fontId="15" fillId="3" borderId="1" xfId="5" applyFill="1" applyBorder="1"/>
    <xf numFmtId="0" fontId="5" fillId="3" borderId="11" xfId="5" applyFont="1" applyFill="1" applyBorder="1" applyAlignment="1">
      <alignment horizontal="center"/>
    </xf>
    <xf numFmtId="164" fontId="4" fillId="2" borderId="8" xfId="5" applyNumberFormat="1" applyFont="1" applyBorder="1" applyAlignment="1" applyProtection="1">
      <alignment horizontal="right"/>
      <protection locked="0"/>
    </xf>
    <xf numFmtId="0" fontId="4" fillId="2" borderId="8" xfId="5" applyFont="1" applyBorder="1" applyAlignment="1" applyProtection="1">
      <alignment horizontal="center"/>
      <protection locked="0"/>
    </xf>
    <xf numFmtId="39" fontId="15" fillId="3" borderId="0" xfId="5" applyNumberFormat="1" applyFill="1"/>
    <xf numFmtId="44" fontId="4" fillId="2" borderId="8" xfId="6" applyFont="1" applyFill="1" applyBorder="1"/>
    <xf numFmtId="39" fontId="15" fillId="3" borderId="1" xfId="5" applyNumberFormat="1" applyFill="1" applyBorder="1"/>
    <xf numFmtId="39" fontId="15" fillId="2" borderId="0" xfId="5" applyNumberFormat="1"/>
    <xf numFmtId="44" fontId="0" fillId="2" borderId="0" xfId="6" applyFont="1" applyFill="1"/>
    <xf numFmtId="44" fontId="4" fillId="2" borderId="25" xfId="6" applyFont="1" applyFill="1" applyBorder="1"/>
    <xf numFmtId="164" fontId="15" fillId="2" borderId="8" xfId="5" applyNumberFormat="1" applyBorder="1" applyAlignment="1" applyProtection="1">
      <alignment horizontal="right"/>
      <protection locked="0"/>
    </xf>
    <xf numFmtId="0" fontId="15" fillId="2" borderId="8" xfId="5" applyBorder="1" applyAlignment="1" applyProtection="1">
      <alignment horizontal="center"/>
      <protection locked="0"/>
    </xf>
    <xf numFmtId="44" fontId="0" fillId="2" borderId="8" xfId="6" applyFont="1" applyFill="1" applyBorder="1"/>
    <xf numFmtId="44" fontId="0" fillId="2" borderId="25" xfId="6" applyFont="1" applyFill="1" applyBorder="1"/>
    <xf numFmtId="44" fontId="27" fillId="3" borderId="27" xfId="6" applyFont="1" applyFill="1" applyBorder="1"/>
    <xf numFmtId="44" fontId="0" fillId="2" borderId="8" xfId="6" applyFont="1" applyFill="1" applyBorder="1" applyAlignment="1">
      <alignment horizontal="right"/>
    </xf>
    <xf numFmtId="44" fontId="0" fillId="2" borderId="0" xfId="6" applyFont="1" applyFill="1" applyAlignment="1">
      <alignment horizontal="right"/>
    </xf>
    <xf numFmtId="44" fontId="0" fillId="2" borderId="25" xfId="6" applyFont="1" applyFill="1" applyBorder="1" applyAlignment="1">
      <alignment horizontal="right"/>
    </xf>
    <xf numFmtId="44" fontId="27" fillId="3" borderId="27" xfId="6" applyFont="1" applyFill="1" applyBorder="1" applyAlignment="1">
      <alignment horizontal="right"/>
    </xf>
    <xf numFmtId="0" fontId="5" fillId="7" borderId="0" xfId="5" applyFont="1" applyFill="1"/>
    <xf numFmtId="0" fontId="5" fillId="3" borderId="8" xfId="5" applyFont="1" applyFill="1" applyBorder="1" applyAlignment="1">
      <alignment horizontal="center"/>
    </xf>
    <xf numFmtId="0" fontId="17" fillId="7" borderId="0" xfId="5" applyFont="1" applyFill="1"/>
    <xf numFmtId="0" fontId="9" fillId="7" borderId="0" xfId="5" applyFont="1" applyFill="1" applyAlignment="1">
      <alignment horizontal="center"/>
    </xf>
    <xf numFmtId="0" fontId="17" fillId="7" borderId="0" xfId="5" applyFont="1" applyFill="1" applyAlignment="1">
      <alignment horizontal="left"/>
    </xf>
    <xf numFmtId="0" fontId="6" fillId="7" borderId="0" xfId="5" applyFont="1" applyFill="1" applyAlignment="1">
      <alignment horizontal="right"/>
    </xf>
    <xf numFmtId="0" fontId="5" fillId="7" borderId="0" xfId="5" applyFont="1" applyFill="1" applyAlignment="1">
      <alignment horizontal="center"/>
    </xf>
    <xf numFmtId="0" fontId="5" fillId="3" borderId="23" xfId="5" applyFont="1" applyFill="1" applyBorder="1"/>
    <xf numFmtId="0" fontId="5" fillId="3" borderId="12" xfId="5" applyFont="1" applyFill="1" applyBorder="1"/>
    <xf numFmtId="0" fontId="5" fillId="3" borderId="28" xfId="5" applyFont="1" applyFill="1" applyBorder="1" applyAlignment="1">
      <alignment horizontal="center"/>
    </xf>
    <xf numFmtId="0" fontId="5" fillId="3" borderId="18" xfId="5" applyFont="1" applyFill="1" applyBorder="1" applyAlignment="1">
      <alignment horizontal="center"/>
    </xf>
    <xf numFmtId="0" fontId="5" fillId="3" borderId="29" xfId="5" applyFont="1" applyFill="1" applyBorder="1" applyAlignment="1">
      <alignment horizontal="center"/>
    </xf>
    <xf numFmtId="0" fontId="5" fillId="3" borderId="17" xfId="5" applyFont="1" applyFill="1" applyBorder="1" applyAlignment="1">
      <alignment horizontal="center"/>
    </xf>
    <xf numFmtId="165" fontId="5" fillId="3" borderId="1" xfId="5" applyNumberFormat="1" applyFont="1" applyFill="1" applyBorder="1" applyAlignment="1">
      <alignment horizontal="center"/>
    </xf>
    <xf numFmtId="165" fontId="5" fillId="3" borderId="30" xfId="5" applyNumberFormat="1" applyFont="1" applyFill="1" applyBorder="1" applyAlignment="1">
      <alignment horizontal="center"/>
    </xf>
    <xf numFmtId="0" fontId="15" fillId="7" borderId="8" xfId="5" applyFill="1" applyBorder="1" applyProtection="1">
      <protection locked="0"/>
    </xf>
    <xf numFmtId="5" fontId="15" fillId="7" borderId="8" xfId="5" applyNumberFormat="1" applyFill="1" applyBorder="1" applyProtection="1">
      <protection locked="0"/>
    </xf>
    <xf numFmtId="5" fontId="15" fillId="7" borderId="8" xfId="5" applyNumberFormat="1" applyFill="1" applyBorder="1"/>
    <xf numFmtId="3" fontId="15" fillId="7" borderId="8" xfId="5" applyNumberFormat="1" applyFill="1" applyBorder="1" applyProtection="1">
      <protection locked="0"/>
    </xf>
    <xf numFmtId="0" fontId="15" fillId="7" borderId="2" xfId="5" applyFill="1" applyBorder="1" applyProtection="1">
      <protection locked="0"/>
    </xf>
    <xf numFmtId="5" fontId="15" fillId="7" borderId="2" xfId="5" applyNumberFormat="1" applyFill="1" applyBorder="1"/>
    <xf numFmtId="0" fontId="15" fillId="7" borderId="31" xfId="5" applyFill="1" applyBorder="1" applyProtection="1">
      <protection locked="0"/>
    </xf>
    <xf numFmtId="3" fontId="15" fillId="7" borderId="9" xfId="5" applyNumberFormat="1" applyFill="1" applyBorder="1" applyProtection="1">
      <protection locked="0"/>
    </xf>
    <xf numFmtId="5" fontId="15" fillId="7" borderId="13" xfId="5" applyNumberFormat="1" applyFill="1" applyBorder="1"/>
    <xf numFmtId="0" fontId="15" fillId="7" borderId="0" xfId="5" applyFill="1" applyAlignment="1">
      <alignment horizontal="right"/>
    </xf>
    <xf numFmtId="5" fontId="15" fillId="7" borderId="32" xfId="5" applyNumberFormat="1" applyFill="1" applyBorder="1"/>
    <xf numFmtId="5" fontId="15" fillId="7" borderId="26" xfId="5" applyNumberFormat="1" applyFill="1" applyBorder="1"/>
    <xf numFmtId="0" fontId="6" fillId="7" borderId="0" xfId="5" applyFont="1" applyFill="1" applyAlignment="1">
      <alignment horizontal="center"/>
    </xf>
    <xf numFmtId="0" fontId="5" fillId="3" borderId="33" xfId="5" applyFont="1" applyFill="1" applyBorder="1" applyAlignment="1">
      <alignment horizontal="center"/>
    </xf>
    <xf numFmtId="0" fontId="5" fillId="3" borderId="22" xfId="5" applyFont="1" applyFill="1" applyBorder="1" applyAlignment="1">
      <alignment horizontal="center"/>
    </xf>
    <xf numFmtId="165" fontId="5" fillId="3" borderId="0" xfId="5" applyNumberFormat="1" applyFont="1" applyFill="1" applyAlignment="1">
      <alignment horizontal="center"/>
    </xf>
    <xf numFmtId="37" fontId="15" fillId="7" borderId="8" xfId="5" applyNumberFormat="1" applyFill="1" applyBorder="1" applyProtection="1">
      <protection locked="0"/>
    </xf>
    <xf numFmtId="5" fontId="0" fillId="7" borderId="8" xfId="6" applyNumberFormat="1" applyFont="1" applyFill="1" applyBorder="1"/>
    <xf numFmtId="5" fontId="15" fillId="7" borderId="25" xfId="5" applyNumberFormat="1" applyFill="1" applyBorder="1"/>
    <xf numFmtId="7" fontId="15" fillId="7" borderId="0" xfId="5" applyNumberFormat="1" applyFill="1"/>
    <xf numFmtId="39" fontId="15" fillId="7" borderId="0" xfId="5" applyNumberFormat="1" applyFill="1"/>
    <xf numFmtId="0" fontId="5" fillId="3" borderId="9" xfId="5" applyFont="1" applyFill="1" applyBorder="1"/>
    <xf numFmtId="0" fontId="6" fillId="2" borderId="0" xfId="5" applyFont="1" applyAlignment="1">
      <alignment horizontal="center"/>
    </xf>
    <xf numFmtId="0" fontId="8" fillId="2" borderId="1" xfId="5" applyFont="1" applyBorder="1" applyAlignment="1">
      <alignment horizontal="center"/>
    </xf>
    <xf numFmtId="0" fontId="6" fillId="2" borderId="14" xfId="5" applyFont="1" applyBorder="1" applyAlignment="1">
      <alignment horizontal="center"/>
    </xf>
    <xf numFmtId="5" fontId="15" fillId="2" borderId="1" xfId="5" applyNumberFormat="1" applyBorder="1" applyProtection="1">
      <protection locked="0"/>
    </xf>
    <xf numFmtId="5" fontId="15" fillId="2" borderId="0" xfId="5" applyNumberFormat="1"/>
    <xf numFmtId="5" fontId="15" fillId="2" borderId="1" xfId="5" applyNumberFormat="1" applyBorder="1"/>
    <xf numFmtId="0" fontId="5" fillId="2" borderId="0" xfId="5" applyFont="1" applyAlignment="1">
      <alignment horizontal="right"/>
    </xf>
    <xf numFmtId="5" fontId="15" fillId="2" borderId="25" xfId="5" applyNumberFormat="1" applyBorder="1"/>
    <xf numFmtId="0" fontId="15" fillId="3" borderId="34" xfId="5" applyFill="1" applyBorder="1" applyAlignment="1">
      <alignment horizontal="center" wrapText="1"/>
    </xf>
    <xf numFmtId="5" fontId="9" fillId="2" borderId="0" xfId="5" applyNumberFormat="1" applyFont="1"/>
    <xf numFmtId="5" fontId="4" fillId="2" borderId="1" xfId="5" applyNumberFormat="1" applyFont="1" applyBorder="1" applyProtection="1">
      <protection locked="0"/>
    </xf>
    <xf numFmtId="0" fontId="5" fillId="3" borderId="35" xfId="5" applyFont="1" applyFill="1" applyBorder="1" applyAlignment="1">
      <alignment horizontal="centerContinuous"/>
    </xf>
    <xf numFmtId="0" fontId="15" fillId="3" borderId="36" xfId="5" applyFill="1" applyBorder="1" applyAlignment="1">
      <alignment horizontal="centerContinuous"/>
    </xf>
    <xf numFmtId="0" fontId="15" fillId="2" borderId="37" xfId="5" applyBorder="1"/>
    <xf numFmtId="0" fontId="15" fillId="2" borderId="38" xfId="5" applyBorder="1"/>
    <xf numFmtId="0" fontId="15" fillId="2" borderId="29" xfId="5" applyBorder="1"/>
    <xf numFmtId="0" fontId="15" fillId="2" borderId="39" xfId="5" applyBorder="1"/>
    <xf numFmtId="0" fontId="15" fillId="2" borderId="14" xfId="5" applyBorder="1"/>
    <xf numFmtId="0" fontId="15" fillId="2" borderId="21" xfId="5" applyBorder="1"/>
    <xf numFmtId="0" fontId="4" fillId="7" borderId="0" xfId="2" applyFill="1"/>
    <xf numFmtId="0" fontId="38" fillId="8" borderId="0" xfId="2" applyFont="1" applyFill="1" applyAlignment="1">
      <alignment horizontal="center"/>
    </xf>
    <xf numFmtId="0" fontId="38" fillId="8" borderId="0" xfId="2" quotePrefix="1" applyFont="1" applyFill="1" applyAlignment="1">
      <alignment horizontal="center"/>
    </xf>
    <xf numFmtId="0" fontId="38" fillId="7" borderId="0" xfId="2" applyFont="1" applyFill="1" applyAlignment="1">
      <alignment horizontal="center"/>
    </xf>
    <xf numFmtId="0" fontId="39" fillId="8" borderId="0" xfId="2" applyFont="1" applyFill="1" applyAlignment="1">
      <alignment horizontal="centerContinuous"/>
    </xf>
    <xf numFmtId="0" fontId="42" fillId="8" borderId="0" xfId="2" quotePrefix="1" applyFont="1" applyFill="1" applyAlignment="1">
      <alignment horizontal="center"/>
    </xf>
    <xf numFmtId="0" fontId="44" fillId="2" borderId="0" xfId="5" applyFont="1"/>
    <xf numFmtId="0" fontId="15" fillId="3" borderId="16" xfId="5" applyFill="1" applyBorder="1"/>
    <xf numFmtId="0" fontId="44" fillId="3" borderId="18" xfId="5" applyFont="1" applyFill="1" applyBorder="1" applyAlignment="1">
      <alignment horizontal="centerContinuous"/>
    </xf>
    <xf numFmtId="0" fontId="44" fillId="3" borderId="0" xfId="5" applyFont="1" applyFill="1" applyAlignment="1">
      <alignment horizontal="centerContinuous"/>
    </xf>
    <xf numFmtId="0" fontId="15" fillId="3" borderId="16" xfId="5" applyFill="1" applyBorder="1" applyAlignment="1">
      <alignment horizontal="centerContinuous"/>
    </xf>
    <xf numFmtId="0" fontId="44" fillId="3" borderId="16" xfId="5" applyFont="1" applyFill="1" applyBorder="1" applyAlignment="1">
      <alignment horizontal="center"/>
    </xf>
    <xf numFmtId="166" fontId="15" fillId="2" borderId="3" xfId="5" applyNumberFormat="1" applyBorder="1" applyProtection="1">
      <protection locked="0"/>
    </xf>
    <xf numFmtId="166" fontId="15" fillId="2" borderId="12" xfId="5" applyNumberFormat="1" applyBorder="1"/>
    <xf numFmtId="166" fontId="15" fillId="2" borderId="0" xfId="5" applyNumberFormat="1"/>
    <xf numFmtId="166" fontId="15" fillId="2" borderId="25" xfId="5" applyNumberFormat="1" applyBorder="1"/>
    <xf numFmtId="0" fontId="15" fillId="3" borderId="40" xfId="5" applyFill="1" applyBorder="1"/>
    <xf numFmtId="0" fontId="15" fillId="3" borderId="41" xfId="5" applyFill="1" applyBorder="1"/>
    <xf numFmtId="0" fontId="44" fillId="3" borderId="41" xfId="5" applyFont="1" applyFill="1" applyBorder="1" applyAlignment="1">
      <alignment horizontal="center"/>
    </xf>
    <xf numFmtId="0" fontId="15" fillId="3" borderId="42" xfId="5" applyFill="1" applyBorder="1"/>
    <xf numFmtId="0" fontId="45" fillId="2" borderId="17" xfId="5" applyFont="1" applyBorder="1"/>
    <xf numFmtId="5" fontId="15" fillId="2" borderId="43" xfId="5" applyNumberFormat="1" applyBorder="1" applyProtection="1">
      <protection locked="0"/>
    </xf>
    <xf numFmtId="0" fontId="15" fillId="2" borderId="11" xfId="5" applyBorder="1" applyProtection="1">
      <protection locked="0"/>
    </xf>
    <xf numFmtId="5" fontId="15" fillId="2" borderId="42" xfId="5" applyNumberFormat="1" applyBorder="1" applyProtection="1">
      <protection locked="0"/>
    </xf>
    <xf numFmtId="0" fontId="4" fillId="2" borderId="0" xfId="5" applyFont="1" applyAlignment="1">
      <alignment horizontal="right"/>
    </xf>
    <xf numFmtId="0" fontId="45" fillId="2" borderId="17" xfId="5" applyFont="1" applyBorder="1" applyAlignment="1">
      <alignment horizontal="left" indent="1"/>
    </xf>
    <xf numFmtId="0" fontId="46" fillId="2" borderId="0" xfId="5" applyFont="1"/>
    <xf numFmtId="5" fontId="46" fillId="2" borderId="0" xfId="5" applyNumberFormat="1" applyFont="1"/>
    <xf numFmtId="0" fontId="45" fillId="2" borderId="0" xfId="5" applyFont="1"/>
    <xf numFmtId="0" fontId="45" fillId="2" borderId="0" xfId="5" quotePrefix="1" applyFont="1"/>
    <xf numFmtId="0" fontId="47" fillId="2" borderId="0" xfId="5" applyFont="1"/>
    <xf numFmtId="0" fontId="48" fillId="2" borderId="0" xfId="5" applyFont="1"/>
    <xf numFmtId="0" fontId="49" fillId="2" borderId="0" xfId="5" applyFont="1"/>
    <xf numFmtId="0" fontId="38" fillId="2" borderId="0" xfId="5" applyFont="1"/>
    <xf numFmtId="0" fontId="50" fillId="2" borderId="0" xfId="5" applyFont="1"/>
    <xf numFmtId="0" fontId="6" fillId="2" borderId="0" xfId="5" applyFont="1" applyAlignment="1">
      <alignment horizontal="centerContinuous"/>
    </xf>
    <xf numFmtId="0" fontId="15" fillId="2" borderId="23" xfId="5" applyBorder="1" applyAlignment="1">
      <alignment horizontal="centerContinuous" vertical="center"/>
    </xf>
    <xf numFmtId="0" fontId="15" fillId="2" borderId="22" xfId="5" applyBorder="1" applyAlignment="1">
      <alignment horizontal="centerContinuous" vertical="center"/>
    </xf>
    <xf numFmtId="14" fontId="15" fillId="2" borderId="2" xfId="5" applyNumberFormat="1" applyBorder="1" applyAlignment="1">
      <alignment horizontal="center"/>
    </xf>
    <xf numFmtId="0" fontId="15" fillId="2" borderId="12" xfId="5" applyBorder="1" applyAlignment="1">
      <alignment horizontal="center"/>
    </xf>
    <xf numFmtId="0" fontId="15" fillId="2" borderId="2" xfId="5" applyBorder="1" applyAlignment="1">
      <alignment horizontal="center"/>
    </xf>
    <xf numFmtId="0" fontId="15" fillId="2" borderId="23" xfId="5" applyBorder="1" applyAlignment="1">
      <alignment horizontal="centerContinuous"/>
    </xf>
    <xf numFmtId="0" fontId="15" fillId="2" borderId="12" xfId="5" applyBorder="1" applyAlignment="1">
      <alignment horizontal="centerContinuous"/>
    </xf>
    <xf numFmtId="0" fontId="15" fillId="2" borderId="18" xfId="5" applyBorder="1" applyAlignment="1">
      <alignment horizontal="centerContinuous" vertical="center"/>
    </xf>
    <xf numFmtId="0" fontId="15" fillId="2" borderId="0" xfId="5" applyAlignment="1">
      <alignment horizontal="centerContinuous" vertical="center"/>
    </xf>
    <xf numFmtId="0" fontId="15" fillId="2" borderId="20" xfId="5" applyBorder="1" applyAlignment="1">
      <alignment horizontal="center"/>
    </xf>
    <xf numFmtId="0" fontId="15" fillId="2" borderId="18" xfId="5" applyBorder="1" applyAlignment="1">
      <alignment horizontal="center"/>
    </xf>
    <xf numFmtId="0" fontId="15" fillId="2" borderId="17" xfId="5" applyBorder="1" applyAlignment="1">
      <alignment horizontal="centerContinuous"/>
    </xf>
    <xf numFmtId="0" fontId="15" fillId="2" borderId="1" xfId="5" applyBorder="1" applyAlignment="1">
      <alignment horizontal="centerContinuous"/>
    </xf>
    <xf numFmtId="0" fontId="15" fillId="2" borderId="17" xfId="5" applyBorder="1" applyAlignment="1">
      <alignment horizontal="center"/>
    </xf>
    <xf numFmtId="0" fontId="15" fillId="2" borderId="3" xfId="5" applyBorder="1" applyAlignment="1">
      <alignment horizontal="center"/>
    </xf>
    <xf numFmtId="37" fontId="15" fillId="9" borderId="8" xfId="5" applyNumberFormat="1" applyFill="1" applyBorder="1" applyProtection="1">
      <protection locked="0"/>
    </xf>
    <xf numFmtId="37" fontId="0" fillId="9" borderId="8" xfId="7" applyNumberFormat="1" applyFont="1" applyFill="1" applyBorder="1" applyProtection="1">
      <protection locked="0"/>
    </xf>
    <xf numFmtId="37" fontId="0" fillId="0" borderId="4" xfId="7" applyNumberFormat="1" applyFont="1" applyBorder="1"/>
    <xf numFmtId="167" fontId="15" fillId="9" borderId="8" xfId="5" applyNumberFormat="1" applyFill="1" applyBorder="1" applyAlignment="1" applyProtection="1">
      <alignment horizontal="center"/>
      <protection locked="0"/>
    </xf>
    <xf numFmtId="37" fontId="0" fillId="9" borderId="4" xfId="6" applyNumberFormat="1" applyFont="1" applyFill="1" applyBorder="1" applyAlignment="1" applyProtection="1">
      <alignment horizontal="right"/>
      <protection locked="0"/>
    </xf>
    <xf numFmtId="37" fontId="15" fillId="2" borderId="3" xfId="5" applyNumberFormat="1" applyBorder="1" applyProtection="1">
      <protection locked="0"/>
    </xf>
    <xf numFmtId="37" fontId="0" fillId="0" borderId="3" xfId="7" applyNumberFormat="1" applyFont="1" applyBorder="1" applyProtection="1">
      <protection locked="0"/>
    </xf>
    <xf numFmtId="167" fontId="15" fillId="2" borderId="3" xfId="5" applyNumberFormat="1" applyBorder="1" applyAlignment="1" applyProtection="1">
      <alignment horizontal="center"/>
      <protection locked="0"/>
    </xf>
    <xf numFmtId="37" fontId="0" fillId="0" borderId="11" xfId="7" applyNumberFormat="1" applyFont="1" applyBorder="1" applyProtection="1">
      <protection locked="0"/>
    </xf>
    <xf numFmtId="37" fontId="15" fillId="2" borderId="20" xfId="5" applyNumberFormat="1" applyBorder="1" applyProtection="1">
      <protection locked="0"/>
    </xf>
    <xf numFmtId="37" fontId="0" fillId="0" borderId="20" xfId="7" applyNumberFormat="1" applyFont="1" applyBorder="1" applyProtection="1">
      <protection locked="0"/>
    </xf>
    <xf numFmtId="37" fontId="0" fillId="0" borderId="16" xfId="7" applyNumberFormat="1" applyFont="1" applyBorder="1" applyProtection="1">
      <protection locked="0"/>
    </xf>
    <xf numFmtId="37" fontId="15" fillId="2" borderId="13" xfId="5" applyNumberFormat="1" applyBorder="1" applyProtection="1">
      <protection locked="0"/>
    </xf>
    <xf numFmtId="37" fontId="0" fillId="0" borderId="13" xfId="7" applyNumberFormat="1" applyFont="1" applyBorder="1" applyProtection="1">
      <protection locked="0"/>
    </xf>
    <xf numFmtId="167" fontId="15" fillId="2" borderId="36" xfId="5" applyNumberFormat="1" applyBorder="1" applyAlignment="1" applyProtection="1">
      <alignment horizontal="center"/>
      <protection locked="0"/>
    </xf>
    <xf numFmtId="167" fontId="15" fillId="2" borderId="44" xfId="5" applyNumberFormat="1" applyBorder="1" applyAlignment="1" applyProtection="1">
      <alignment horizontal="center"/>
      <protection locked="0"/>
    </xf>
    <xf numFmtId="37" fontId="15" fillId="2" borderId="27" xfId="5" applyNumberFormat="1" applyBorder="1"/>
    <xf numFmtId="167" fontId="15" fillId="2" borderId="0" xfId="5" applyNumberFormat="1" applyAlignment="1">
      <alignment horizontal="center"/>
    </xf>
    <xf numFmtId="0" fontId="0" fillId="3" borderId="8" xfId="0" applyFill="1" applyBorder="1" applyAlignment="1">
      <alignment horizontal="center"/>
    </xf>
    <xf numFmtId="0" fontId="6" fillId="2" borderId="0" xfId="0" applyFont="1" applyAlignment="1">
      <alignment horizontal="left"/>
    </xf>
    <xf numFmtId="0" fontId="6" fillId="2" borderId="0" xfId="0" applyFont="1" applyAlignment="1">
      <alignment horizontal="center"/>
    </xf>
    <xf numFmtId="0" fontId="6" fillId="2" borderId="0" xfId="0" applyFont="1"/>
    <xf numFmtId="0" fontId="0" fillId="2" borderId="1" xfId="0" applyBorder="1" applyProtection="1">
      <protection locked="0"/>
    </xf>
    <xf numFmtId="39" fontId="51" fillId="2" borderId="0" xfId="0" applyNumberFormat="1" applyFont="1"/>
    <xf numFmtId="0" fontId="52" fillId="2" borderId="0" xfId="0" applyFont="1" applyAlignment="1">
      <alignment horizontal="right"/>
    </xf>
    <xf numFmtId="0" fontId="51" fillId="2" borderId="0" xfId="0" applyFont="1"/>
    <xf numFmtId="0" fontId="6" fillId="2" borderId="0" xfId="0" applyFont="1" applyAlignment="1">
      <alignment horizontal="right"/>
    </xf>
    <xf numFmtId="0" fontId="0" fillId="2" borderId="45" xfId="0" applyBorder="1" applyAlignment="1">
      <alignment horizontal="center"/>
    </xf>
    <xf numFmtId="0" fontId="47" fillId="2" borderId="0" xfId="0" applyFont="1"/>
    <xf numFmtId="168" fontId="0" fillId="2" borderId="1" xfId="0" applyNumberFormat="1" applyBorder="1" applyAlignment="1" applyProtection="1">
      <alignment horizontal="center"/>
      <protection locked="0"/>
    </xf>
    <xf numFmtId="5" fontId="0" fillId="2" borderId="1" xfId="0" applyNumberFormat="1" applyBorder="1" applyProtection="1">
      <protection locked="0"/>
    </xf>
    <xf numFmtId="168" fontId="0" fillId="2" borderId="0" xfId="0" applyNumberFormat="1"/>
    <xf numFmtId="37" fontId="0" fillId="2" borderId="0" xfId="0" applyNumberFormat="1"/>
    <xf numFmtId="5" fontId="0" fillId="2" borderId="26" xfId="0" applyNumberFormat="1" applyBorder="1"/>
    <xf numFmtId="0" fontId="0" fillId="10" borderId="23" xfId="0" applyFill="1" applyBorder="1"/>
    <xf numFmtId="0" fontId="0" fillId="10" borderId="12" xfId="0" applyFill="1" applyBorder="1"/>
    <xf numFmtId="0" fontId="0" fillId="10" borderId="22" xfId="0" applyFill="1" applyBorder="1"/>
    <xf numFmtId="0" fontId="53" fillId="10" borderId="17" xfId="0" applyFont="1" applyFill="1" applyBorder="1" applyAlignment="1">
      <alignment horizontal="centerContinuous"/>
    </xf>
    <xf numFmtId="0" fontId="0" fillId="10" borderId="1" xfId="0" applyFill="1" applyBorder="1" applyAlignment="1">
      <alignment horizontal="centerContinuous"/>
    </xf>
    <xf numFmtId="0" fontId="0" fillId="10" borderId="11" xfId="0" applyFill="1" applyBorder="1" applyAlignment="1">
      <alignment horizontal="centerContinuous"/>
    </xf>
    <xf numFmtId="39" fontId="0" fillId="2" borderId="0" xfId="0" applyNumberFormat="1"/>
    <xf numFmtId="0" fontId="0" fillId="2" borderId="23" xfId="0" applyBorder="1"/>
    <xf numFmtId="0" fontId="0" fillId="2" borderId="22" xfId="0" applyBorder="1"/>
    <xf numFmtId="0" fontId="0" fillId="2" borderId="18" xfId="0" applyBorder="1" applyAlignment="1">
      <alignment horizontal="left" indent="1"/>
    </xf>
    <xf numFmtId="0" fontId="0" fillId="2" borderId="16" xfId="0" applyBorder="1"/>
    <xf numFmtId="0" fontId="0" fillId="2" borderId="18" xfId="0" applyBorder="1"/>
    <xf numFmtId="39" fontId="0" fillId="2" borderId="16" xfId="0" applyNumberFormat="1" applyBorder="1"/>
    <xf numFmtId="0" fontId="0" fillId="2" borderId="18" xfId="0" applyBorder="1" applyAlignment="1">
      <alignment horizontal="left" indent="4"/>
    </xf>
    <xf numFmtId="0" fontId="0" fillId="2" borderId="1" xfId="0" applyBorder="1"/>
    <xf numFmtId="39" fontId="0" fillId="2" borderId="11" xfId="0" applyNumberFormat="1" applyBorder="1"/>
    <xf numFmtId="0" fontId="54" fillId="2" borderId="0" xfId="0" applyFont="1"/>
    <xf numFmtId="0" fontId="55" fillId="3" borderId="9" xfId="0" applyFont="1" applyFill="1" applyBorder="1"/>
    <xf numFmtId="0" fontId="45" fillId="2" borderId="0" xfId="0" applyFont="1"/>
    <xf numFmtId="5" fontId="0" fillId="2" borderId="0" xfId="0" applyNumberFormat="1"/>
    <xf numFmtId="0" fontId="5" fillId="2" borderId="0" xfId="0" applyFont="1" applyAlignment="1">
      <alignment horizontal="right"/>
    </xf>
    <xf numFmtId="0" fontId="58" fillId="2" borderId="0" xfId="0" applyFont="1"/>
    <xf numFmtId="0" fontId="59" fillId="2" borderId="0" xfId="0" applyFont="1"/>
    <xf numFmtId="39" fontId="51" fillId="2" borderId="0" xfId="0" applyNumberFormat="1" applyFont="1" applyAlignment="1">
      <alignment horizontal="right"/>
    </xf>
    <xf numFmtId="0" fontId="0" fillId="7" borderId="0" xfId="0" applyFill="1"/>
    <xf numFmtId="168" fontId="5" fillId="2" borderId="0" xfId="0" applyNumberFormat="1" applyFont="1"/>
    <xf numFmtId="0" fontId="61" fillId="2" borderId="0" xfId="0" applyFont="1"/>
    <xf numFmtId="0" fontId="57" fillId="2" borderId="0" xfId="0" applyFont="1"/>
    <xf numFmtId="168" fontId="51" fillId="2" borderId="0" xfId="0" applyNumberFormat="1" applyFont="1"/>
    <xf numFmtId="39" fontId="51" fillId="2" borderId="0" xfId="0" applyNumberFormat="1" applyFont="1" applyAlignment="1">
      <alignment horizontal="left"/>
    </xf>
    <xf numFmtId="0" fontId="51" fillId="2" borderId="0" xfId="0" applyFont="1" applyAlignment="1">
      <alignment horizontal="left"/>
    </xf>
    <xf numFmtId="0" fontId="27" fillId="2" borderId="0" xfId="0" applyFont="1" applyAlignment="1">
      <alignment horizontal="center"/>
    </xf>
    <xf numFmtId="0" fontId="4" fillId="2" borderId="0" xfId="0" applyFont="1" applyAlignment="1">
      <alignment horizontal="center"/>
    </xf>
    <xf numFmtId="0" fontId="4" fillId="2" borderId="0" xfId="0" applyFont="1"/>
    <xf numFmtId="0" fontId="27" fillId="2" borderId="0" xfId="0" applyFont="1"/>
    <xf numFmtId="0" fontId="4" fillId="2" borderId="14" xfId="0" applyFont="1" applyBorder="1" applyAlignment="1">
      <alignment horizontal="center"/>
    </xf>
    <xf numFmtId="0" fontId="27" fillId="2" borderId="14" xfId="0" applyFont="1" applyBorder="1" applyAlignment="1">
      <alignment horizontal="center"/>
    </xf>
    <xf numFmtId="7" fontId="0" fillId="2" borderId="0" xfId="0" applyNumberFormat="1"/>
    <xf numFmtId="0" fontId="41" fillId="2" borderId="1" xfId="0" applyFont="1" applyBorder="1" applyAlignment="1" applyProtection="1">
      <alignment horizontal="center"/>
      <protection locked="0"/>
    </xf>
    <xf numFmtId="0" fontId="41" fillId="2" borderId="0" xfId="0" applyFont="1"/>
    <xf numFmtId="168" fontId="41" fillId="2" borderId="1" xfId="0" quotePrefix="1" applyNumberFormat="1" applyFont="1" applyBorder="1" applyAlignment="1" applyProtection="1">
      <alignment horizontal="center"/>
      <protection locked="0"/>
    </xf>
    <xf numFmtId="0" fontId="62" fillId="2" borderId="0" xfId="0" applyFont="1"/>
    <xf numFmtId="169" fontId="41" fillId="2" borderId="1" xfId="0" applyNumberFormat="1" applyFont="1" applyBorder="1" applyProtection="1">
      <protection locked="0"/>
    </xf>
    <xf numFmtId="169" fontId="41" fillId="2" borderId="0" xfId="0" applyNumberFormat="1" applyFont="1" applyAlignment="1">
      <alignment horizontal="center"/>
    </xf>
    <xf numFmtId="167" fontId="41" fillId="2" borderId="1" xfId="0" applyNumberFormat="1" applyFont="1" applyBorder="1" applyProtection="1">
      <protection locked="0"/>
    </xf>
    <xf numFmtId="168" fontId="41" fillId="2" borderId="1" xfId="0" applyNumberFormat="1" applyFont="1" applyBorder="1" applyAlignment="1" applyProtection="1">
      <alignment horizontal="center"/>
      <protection locked="0"/>
    </xf>
    <xf numFmtId="169" fontId="0" fillId="2" borderId="0" xfId="0" applyNumberFormat="1"/>
    <xf numFmtId="39" fontId="0" fillId="2" borderId="0" xfId="0" applyNumberFormat="1" applyAlignment="1">
      <alignment horizontal="left"/>
    </xf>
    <xf numFmtId="0" fontId="0" fillId="2" borderId="0" xfId="0" applyAlignment="1">
      <alignment horizontal="right"/>
    </xf>
    <xf numFmtId="0" fontId="8" fillId="2" borderId="0" xfId="0" applyFont="1" applyAlignment="1">
      <alignment horizontal="centerContinuous"/>
    </xf>
    <xf numFmtId="0" fontId="0" fillId="2" borderId="46" xfId="0" applyBorder="1" applyProtection="1">
      <protection locked="0"/>
    </xf>
    <xf numFmtId="0" fontId="0" fillId="2" borderId="0" xfId="0" applyAlignment="1">
      <alignment horizontal="left" indent="3"/>
    </xf>
    <xf numFmtId="0" fontId="0" fillId="2" borderId="0" xfId="0" applyAlignment="1">
      <alignment horizontal="fill"/>
    </xf>
    <xf numFmtId="0" fontId="0" fillId="3" borderId="9" xfId="0" applyFill="1" applyBorder="1" applyAlignment="1">
      <alignment horizontal="centerContinuous"/>
    </xf>
    <xf numFmtId="0" fontId="0" fillId="3" borderId="4" xfId="0" applyFill="1" applyBorder="1" applyAlignment="1">
      <alignment horizontal="centerContinuous"/>
    </xf>
    <xf numFmtId="0" fontId="0" fillId="3" borderId="23" xfId="0" applyFill="1" applyBorder="1"/>
    <xf numFmtId="0" fontId="5" fillId="3" borderId="12" xfId="0" applyFont="1" applyFill="1" applyBorder="1" applyAlignment="1">
      <alignment horizontal="center"/>
    </xf>
    <xf numFmtId="0" fontId="5" fillId="3" borderId="12" xfId="0" applyFont="1" applyFill="1" applyBorder="1"/>
    <xf numFmtId="0" fontId="5" fillId="3" borderId="28" xfId="0" applyFont="1" applyFill="1" applyBorder="1" applyAlignment="1">
      <alignment horizontal="center"/>
    </xf>
    <xf numFmtId="0" fontId="0" fillId="3" borderId="18" xfId="0" applyFill="1" applyBorder="1"/>
    <xf numFmtId="0" fontId="5" fillId="3" borderId="0" xfId="0" applyFont="1" applyFill="1"/>
    <xf numFmtId="0" fontId="5" fillId="3" borderId="0" xfId="0" applyFont="1" applyFill="1" applyAlignment="1">
      <alignment horizontal="center"/>
    </xf>
    <xf numFmtId="0" fontId="5" fillId="3" borderId="29" xfId="0" applyFont="1" applyFill="1" applyBorder="1" applyAlignment="1">
      <alignment horizontal="center"/>
    </xf>
    <xf numFmtId="0" fontId="0" fillId="3" borderId="17" xfId="0" applyFill="1" applyBorder="1"/>
    <xf numFmtId="0" fontId="5" fillId="3" borderId="1" xfId="0" applyFont="1" applyFill="1" applyBorder="1"/>
    <xf numFmtId="0" fontId="5" fillId="3" borderId="1" xfId="0" applyFont="1" applyFill="1" applyBorder="1" applyAlignment="1">
      <alignment horizontal="center"/>
    </xf>
    <xf numFmtId="0" fontId="5" fillId="3" borderId="30" xfId="0" applyFont="1" applyFill="1" applyBorder="1" applyAlignment="1">
      <alignment horizontal="center"/>
    </xf>
    <xf numFmtId="0" fontId="0" fillId="3" borderId="0" xfId="0" applyFill="1"/>
    <xf numFmtId="5" fontId="0" fillId="2" borderId="8" xfId="0" applyNumberFormat="1" applyBorder="1" applyProtection="1">
      <protection locked="0"/>
    </xf>
    <xf numFmtId="7" fontId="0" fillId="3" borderId="0" xfId="0" applyNumberFormat="1" applyFill="1"/>
    <xf numFmtId="10" fontId="0" fillId="2" borderId="8" xfId="0" applyNumberFormat="1" applyBorder="1" applyProtection="1">
      <protection locked="0"/>
    </xf>
    <xf numFmtId="5" fontId="0" fillId="2" borderId="8" xfId="0" applyNumberFormat="1" applyBorder="1"/>
    <xf numFmtId="0" fontId="0" fillId="3" borderId="1" xfId="0" applyFill="1" applyBorder="1"/>
    <xf numFmtId="7" fontId="0" fillId="3" borderId="1" xfId="0" applyNumberFormat="1" applyFill="1" applyBorder="1"/>
    <xf numFmtId="9" fontId="0" fillId="2" borderId="0" xfId="0" applyNumberFormat="1"/>
    <xf numFmtId="1" fontId="0" fillId="2" borderId="8" xfId="0" applyNumberFormat="1" applyBorder="1" applyAlignment="1" applyProtection="1">
      <alignment horizontal="center"/>
      <protection locked="0"/>
    </xf>
    <xf numFmtId="1" fontId="0" fillId="2" borderId="1" xfId="0" applyNumberFormat="1" applyBorder="1" applyAlignment="1" applyProtection="1">
      <alignment horizontal="center"/>
      <protection locked="0"/>
    </xf>
    <xf numFmtId="0" fontId="0" fillId="2" borderId="1" xfId="0" applyBorder="1" applyAlignment="1" applyProtection="1">
      <alignment horizontal="center"/>
      <protection locked="0"/>
    </xf>
    <xf numFmtId="0" fontId="9" fillId="2" borderId="1" xfId="0" applyFont="1" applyBorder="1" applyAlignment="1" applyProtection="1">
      <alignment horizontal="center"/>
      <protection locked="0"/>
    </xf>
    <xf numFmtId="0" fontId="0" fillId="3" borderId="13" xfId="0" applyFill="1" applyBorder="1" applyAlignment="1">
      <alignment horizontal="center" wrapText="1"/>
    </xf>
    <xf numFmtId="0" fontId="0" fillId="2" borderId="0" xfId="0" applyAlignment="1">
      <alignment horizontal="right" wrapText="1"/>
    </xf>
    <xf numFmtId="0" fontId="6" fillId="7" borderId="0" xfId="0" applyFont="1" applyFill="1" applyAlignment="1">
      <alignment horizontal="left"/>
    </xf>
    <xf numFmtId="0" fontId="6" fillId="7" borderId="0" xfId="0" applyFont="1" applyFill="1" applyAlignment="1">
      <alignment horizontal="centerContinuous"/>
    </xf>
    <xf numFmtId="1" fontId="0" fillId="7" borderId="0" xfId="0" applyNumberFormat="1" applyFill="1"/>
    <xf numFmtId="5" fontId="0" fillId="7" borderId="0" xfId="0" applyNumberFormat="1" applyFill="1"/>
    <xf numFmtId="7" fontId="0" fillId="7" borderId="0" xfId="0" applyNumberFormat="1" applyFill="1"/>
    <xf numFmtId="10" fontId="0" fillId="7" borderId="0" xfId="0" applyNumberFormat="1" applyFill="1"/>
    <xf numFmtId="7" fontId="0" fillId="7" borderId="46" xfId="0" applyNumberFormat="1" applyFill="1" applyBorder="1" applyProtection="1">
      <protection locked="0"/>
    </xf>
    <xf numFmtId="5" fontId="0" fillId="7" borderId="0" xfId="0" applyNumberFormat="1" applyFill="1" applyAlignment="1">
      <alignment horizontal="center"/>
    </xf>
    <xf numFmtId="7" fontId="4" fillId="7" borderId="0" xfId="0" applyNumberFormat="1" applyFont="1" applyFill="1"/>
    <xf numFmtId="0" fontId="0" fillId="7" borderId="0" xfId="0" applyFill="1" applyAlignment="1">
      <alignment horizontal="left"/>
    </xf>
    <xf numFmtId="0" fontId="6" fillId="7" borderId="0" xfId="0" applyFont="1" applyFill="1"/>
    <xf numFmtId="7" fontId="0" fillId="7" borderId="0" xfId="0" applyNumberFormat="1" applyFill="1" applyAlignment="1">
      <alignment horizontal="centerContinuous"/>
    </xf>
    <xf numFmtId="0" fontId="0" fillId="7" borderId="0" xfId="0" quotePrefix="1" applyFill="1" applyAlignment="1">
      <alignment horizontal="center"/>
    </xf>
    <xf numFmtId="0" fontId="0" fillId="7" borderId="0" xfId="0" applyFill="1" applyAlignment="1">
      <alignment horizontal="center"/>
    </xf>
    <xf numFmtId="9" fontId="0" fillId="7" borderId="0" xfId="0" applyNumberFormat="1" applyFill="1"/>
    <xf numFmtId="0" fontId="0" fillId="3" borderId="13" xfId="0" applyFill="1" applyBorder="1" applyAlignment="1">
      <alignment horizontal="centerContinuous" wrapText="1"/>
    </xf>
    <xf numFmtId="0" fontId="45" fillId="0" borderId="0" xfId="0" applyFont="1" applyFill="1" applyAlignment="1">
      <alignment horizontal="center" wrapText="1"/>
    </xf>
    <xf numFmtId="0" fontId="0" fillId="0" borderId="0" xfId="0" applyFill="1"/>
    <xf numFmtId="0" fontId="50" fillId="2" borderId="0" xfId="0" applyFont="1" applyAlignment="1">
      <alignment horizontal="centerContinuous"/>
    </xf>
    <xf numFmtId="0" fontId="0" fillId="2" borderId="0" xfId="0" applyAlignment="1">
      <alignment horizontal="centerContinuous"/>
    </xf>
    <xf numFmtId="0" fontId="45" fillId="7" borderId="0" xfId="0" applyFont="1" applyFill="1" applyAlignment="1">
      <alignment horizontal="right"/>
    </xf>
    <xf numFmtId="0" fontId="0" fillId="7" borderId="0" xfId="0" applyFill="1" applyAlignment="1">
      <alignment horizontal="right"/>
    </xf>
    <xf numFmtId="0" fontId="45" fillId="7" borderId="0" xfId="0" applyFont="1" applyFill="1"/>
    <xf numFmtId="0" fontId="50" fillId="7" borderId="0" xfId="0" applyFont="1" applyFill="1" applyAlignment="1">
      <alignment horizontal="right" vertical="top" wrapText="1"/>
    </xf>
    <xf numFmtId="0" fontId="63" fillId="7" borderId="0" xfId="0" applyFont="1" applyFill="1" applyAlignment="1">
      <alignment horizontal="right" vertical="top" wrapText="1"/>
    </xf>
    <xf numFmtId="0" fontId="51" fillId="8" borderId="0" xfId="0" applyFont="1" applyFill="1" applyAlignment="1">
      <alignment horizontal="left" vertical="top"/>
    </xf>
    <xf numFmtId="0" fontId="0" fillId="8" borderId="0" xfId="0" applyFill="1" applyAlignment="1">
      <alignment horizontal="left" vertical="top"/>
    </xf>
    <xf numFmtId="0" fontId="0" fillId="8" borderId="0" xfId="0" applyFill="1" applyAlignment="1">
      <alignment horizontal="left"/>
    </xf>
    <xf numFmtId="0" fontId="0" fillId="8" borderId="0" xfId="0" applyFill="1"/>
    <xf numFmtId="0" fontId="50" fillId="7" borderId="0" xfId="0" applyFont="1" applyFill="1" applyAlignment="1">
      <alignment horizontal="right"/>
    </xf>
    <xf numFmtId="0" fontId="45" fillId="8" borderId="0" xfId="0" applyFont="1" applyFill="1" applyAlignment="1">
      <alignment horizontal="left"/>
    </xf>
    <xf numFmtId="0" fontId="0" fillId="8" borderId="0" xfId="0" applyFill="1" applyAlignment="1">
      <alignment horizontal="right"/>
    </xf>
    <xf numFmtId="0" fontId="0" fillId="8" borderId="46" xfId="0" applyFill="1" applyBorder="1" applyProtection="1">
      <protection locked="0"/>
    </xf>
    <xf numFmtId="0" fontId="0" fillId="8" borderId="48" xfId="0" applyFill="1" applyBorder="1"/>
    <xf numFmtId="0" fontId="64" fillId="7" borderId="0" xfId="0" applyFont="1" applyFill="1" applyAlignment="1">
      <alignment horizontal="right" wrapText="1"/>
    </xf>
    <xf numFmtId="0" fontId="6" fillId="7" borderId="0" xfId="0" applyFont="1" applyFill="1" applyAlignment="1">
      <alignment horizontal="right" wrapText="1"/>
    </xf>
    <xf numFmtId="0" fontId="65" fillId="8" borderId="0" xfId="0" applyFont="1" applyFill="1" applyAlignment="1">
      <alignment horizontal="right"/>
    </xf>
    <xf numFmtId="0" fontId="45" fillId="8" borderId="0" xfId="0" applyFont="1" applyFill="1"/>
    <xf numFmtId="0" fontId="66" fillId="8" borderId="0" xfId="0" applyFont="1" applyFill="1" applyAlignment="1">
      <alignment horizontal="right"/>
    </xf>
    <xf numFmtId="0" fontId="66" fillId="7" borderId="0" xfId="0" applyFont="1" applyFill="1"/>
    <xf numFmtId="0" fontId="66" fillId="8" borderId="46" xfId="0" applyFont="1" applyFill="1" applyBorder="1" applyProtection="1">
      <protection locked="0"/>
    </xf>
    <xf numFmtId="0" fontId="66" fillId="8" borderId="0" xfId="0" applyFont="1" applyFill="1"/>
    <xf numFmtId="0" fontId="45" fillId="7" borderId="0" xfId="0" applyFont="1" applyFill="1" applyAlignment="1">
      <alignment horizontal="left"/>
    </xf>
    <xf numFmtId="0" fontId="45" fillId="8" borderId="0" xfId="0" applyFont="1" applyFill="1" applyAlignment="1">
      <alignment vertical="top" wrapText="1"/>
    </xf>
    <xf numFmtId="0" fontId="66" fillId="8" borderId="0" xfId="0" applyFont="1" applyFill="1" applyAlignment="1">
      <alignment vertical="top" wrapText="1"/>
    </xf>
    <xf numFmtId="0" fontId="45" fillId="8" borderId="0" xfId="0" applyFont="1" applyFill="1" applyAlignment="1">
      <alignment vertical="top"/>
    </xf>
    <xf numFmtId="0" fontId="65" fillId="8" borderId="0" xfId="0" applyFont="1" applyFill="1" applyAlignment="1">
      <alignment horizontal="right" vertical="top"/>
    </xf>
    <xf numFmtId="0" fontId="50" fillId="7" borderId="0" xfId="0" applyFont="1" applyFill="1" applyAlignment="1">
      <alignment horizontal="right" vertical="top"/>
    </xf>
    <xf numFmtId="0" fontId="67" fillId="7" borderId="0" xfId="0" applyFont="1" applyFill="1" applyAlignment="1">
      <alignment vertical="top"/>
    </xf>
    <xf numFmtId="0" fontId="51" fillId="7" borderId="0" xfId="0" applyFont="1" applyFill="1"/>
    <xf numFmtId="0" fontId="66" fillId="7" borderId="0" xfId="0" applyFont="1" applyFill="1" applyAlignment="1">
      <alignment horizontal="right"/>
    </xf>
    <xf numFmtId="0" fontId="69" fillId="2" borderId="0" xfId="1" applyFont="1" applyFill="1" applyAlignment="1" applyProtection="1"/>
    <xf numFmtId="1" fontId="66" fillId="7" borderId="0" xfId="0" applyNumberFormat="1" applyFont="1" applyFill="1"/>
    <xf numFmtId="5" fontId="66" fillId="7" borderId="0" xfId="0" applyNumberFormat="1" applyFont="1" applyFill="1"/>
    <xf numFmtId="0" fontId="70" fillId="8" borderId="0" xfId="4" applyFont="1" applyFill="1" applyAlignment="1">
      <alignment horizontal="left"/>
    </xf>
    <xf numFmtId="0" fontId="72" fillId="8" borderId="0" xfId="4" applyFont="1" applyFill="1"/>
    <xf numFmtId="0" fontId="70" fillId="8" borderId="0" xfId="4" applyFont="1" applyFill="1"/>
    <xf numFmtId="0" fontId="73" fillId="8" borderId="0" xfId="4" applyFont="1" applyFill="1" applyAlignment="1">
      <alignment horizontal="left"/>
    </xf>
    <xf numFmtId="0" fontId="73" fillId="8" borderId="0" xfId="4" applyFont="1" applyFill="1"/>
    <xf numFmtId="0" fontId="77" fillId="12" borderId="0" xfId="3" applyFont="1" applyFill="1" applyAlignment="1" applyProtection="1">
      <alignment horizontal="left"/>
    </xf>
    <xf numFmtId="0" fontId="72" fillId="8" borderId="0" xfId="4" applyFont="1" applyFill="1" applyAlignment="1">
      <alignment horizontal="left"/>
    </xf>
    <xf numFmtId="0" fontId="31" fillId="2" borderId="0" xfId="0" applyFont="1"/>
    <xf numFmtId="0" fontId="32" fillId="2" borderId="0" xfId="0" applyFont="1"/>
    <xf numFmtId="0" fontId="32" fillId="2" borderId="0" xfId="0" applyFont="1" applyAlignment="1">
      <alignment horizontal="left" vertical="center" indent="4"/>
    </xf>
    <xf numFmtId="0" fontId="0" fillId="2" borderId="13" xfId="0" applyBorder="1" applyAlignment="1" applyProtection="1">
      <alignment wrapText="1"/>
      <protection locked="0"/>
    </xf>
    <xf numFmtId="168" fontId="5" fillId="2" borderId="0" xfId="0" applyNumberFormat="1" applyFont="1" applyAlignment="1">
      <alignment horizontal="center"/>
    </xf>
    <xf numFmtId="0" fontId="5" fillId="2" borderId="0" xfId="0" applyFont="1" applyAlignment="1">
      <alignment horizontal="center"/>
    </xf>
    <xf numFmtId="0" fontId="0" fillId="2" borderId="0" xfId="5" applyFont="1"/>
    <xf numFmtId="0" fontId="32" fillId="2" borderId="0" xfId="0" applyFont="1" applyAlignment="1">
      <alignment horizontal="left" indent="2"/>
    </xf>
    <xf numFmtId="0" fontId="0" fillId="2" borderId="0" xfId="0" quotePrefix="1"/>
    <xf numFmtId="0" fontId="0" fillId="2" borderId="0" xfId="0" applyAlignment="1">
      <alignment wrapText="1"/>
    </xf>
    <xf numFmtId="0" fontId="0" fillId="2" borderId="0" xfId="0" quotePrefix="1" applyAlignment="1">
      <alignment horizontal="left" vertical="top" wrapText="1"/>
    </xf>
    <xf numFmtId="0" fontId="0" fillId="2" borderId="0" xfId="0" applyAlignment="1">
      <alignment vertical="top" wrapText="1"/>
    </xf>
    <xf numFmtId="0" fontId="0" fillId="2" borderId="0" xfId="0" quotePrefix="1" applyAlignment="1">
      <alignment vertical="top"/>
    </xf>
    <xf numFmtId="0" fontId="5" fillId="2" borderId="1" xfId="0" applyFont="1" applyBorder="1" applyAlignment="1">
      <alignment horizontal="center"/>
    </xf>
    <xf numFmtId="0" fontId="5" fillId="7" borderId="0" xfId="0" applyFont="1" applyFill="1"/>
    <xf numFmtId="168" fontId="5" fillId="2" borderId="1" xfId="0" applyNumberFormat="1" applyFont="1" applyBorder="1" applyAlignment="1">
      <alignment horizontal="center"/>
    </xf>
    <xf numFmtId="0" fontId="0" fillId="7" borderId="33" xfId="0" applyFill="1" applyBorder="1"/>
    <xf numFmtId="0" fontId="0" fillId="2" borderId="33" xfId="0" applyBorder="1"/>
    <xf numFmtId="0" fontId="50" fillId="2" borderId="0" xfId="0" applyFont="1" applyAlignment="1">
      <alignment horizontal="left"/>
    </xf>
    <xf numFmtId="0" fontId="4" fillId="8" borderId="0" xfId="4" applyFont="1" applyFill="1" applyAlignment="1">
      <alignment horizontal="left"/>
    </xf>
    <xf numFmtId="0" fontId="71" fillId="8" borderId="0" xfId="4" applyFont="1" applyFill="1" applyAlignment="1">
      <alignment horizontal="left"/>
    </xf>
    <xf numFmtId="0" fontId="71" fillId="8" borderId="0" xfId="4" applyFont="1" applyFill="1"/>
    <xf numFmtId="0" fontId="45" fillId="8" borderId="0" xfId="4" applyFont="1" applyFill="1" applyAlignment="1">
      <alignment horizontal="left"/>
    </xf>
    <xf numFmtId="0" fontId="74" fillId="8" borderId="0" xfId="4" applyFont="1" applyFill="1" applyAlignment="1">
      <alignment horizontal="left"/>
    </xf>
    <xf numFmtId="0" fontId="75" fillId="8" borderId="0" xfId="4" applyFont="1" applyFill="1" applyAlignment="1">
      <alignment horizontal="left"/>
    </xf>
    <xf numFmtId="0" fontId="41" fillId="8" borderId="0" xfId="4" applyFont="1" applyFill="1" applyAlignment="1">
      <alignment horizontal="left"/>
    </xf>
    <xf numFmtId="0" fontId="14" fillId="8" borderId="0" xfId="4" applyFont="1" applyFill="1" applyAlignment="1">
      <alignment horizontal="left"/>
    </xf>
    <xf numFmtId="0" fontId="52" fillId="8" borderId="0" xfId="4" applyFont="1" applyFill="1" applyAlignment="1">
      <alignment horizontal="left"/>
    </xf>
    <xf numFmtId="0" fontId="78" fillId="8" borderId="0" xfId="4" applyFont="1" applyFill="1" applyAlignment="1">
      <alignment horizontal="left"/>
    </xf>
    <xf numFmtId="0" fontId="70" fillId="0" borderId="0" xfId="4" applyFont="1" applyAlignment="1">
      <alignment horizontal="left"/>
    </xf>
    <xf numFmtId="0" fontId="74" fillId="8" borderId="0" xfId="4" applyFont="1" applyFill="1"/>
    <xf numFmtId="0" fontId="79" fillId="8" borderId="0" xfId="4" applyFont="1" applyFill="1"/>
    <xf numFmtId="0" fontId="80" fillId="8" borderId="0" xfId="4" applyFont="1" applyFill="1"/>
    <xf numFmtId="0" fontId="81" fillId="8" borderId="0" xfId="4" applyFont="1" applyFill="1" applyAlignment="1">
      <alignment horizontal="left"/>
    </xf>
    <xf numFmtId="0" fontId="76" fillId="8" borderId="0" xfId="4" applyFont="1" applyFill="1" applyAlignment="1">
      <alignment horizontal="left"/>
    </xf>
    <xf numFmtId="0" fontId="72" fillId="8" borderId="0" xfId="4" applyFont="1" applyFill="1" applyAlignment="1">
      <alignment horizontal="right"/>
    </xf>
    <xf numFmtId="0" fontId="72" fillId="8" borderId="0" xfId="4" applyFont="1" applyFill="1" applyAlignment="1">
      <alignment horizontal="center"/>
    </xf>
    <xf numFmtId="0" fontId="79" fillId="8" borderId="0" xfId="4" applyFont="1" applyFill="1" applyAlignment="1">
      <alignment horizontal="left"/>
    </xf>
    <xf numFmtId="0" fontId="7" fillId="2" borderId="0" xfId="0" applyFont="1"/>
    <xf numFmtId="0" fontId="5" fillId="3" borderId="2" xfId="0" applyFont="1" applyFill="1" applyBorder="1" applyAlignment="1">
      <alignment horizontal="center"/>
    </xf>
    <xf numFmtId="0" fontId="5" fillId="3" borderId="3" xfId="0" applyFont="1" applyFill="1" applyBorder="1" applyAlignment="1">
      <alignment horizontal="center"/>
    </xf>
    <xf numFmtId="0" fontId="5" fillId="3" borderId="4" xfId="0" applyFont="1" applyFill="1" applyBorder="1" applyAlignment="1">
      <alignment horizontal="center"/>
    </xf>
    <xf numFmtId="0" fontId="0" fillId="3" borderId="6" xfId="0" applyFill="1" applyBorder="1"/>
    <xf numFmtId="0" fontId="0" fillId="3" borderId="7" xfId="0" applyFill="1" applyBorder="1"/>
    <xf numFmtId="0" fontId="0" fillId="2" borderId="4" xfId="0" applyBorder="1" applyAlignment="1">
      <alignment horizontal="center"/>
    </xf>
    <xf numFmtId="0" fontId="8" fillId="3" borderId="9" xfId="0" applyFont="1" applyFill="1" applyBorder="1"/>
    <xf numFmtId="0" fontId="0" fillId="3" borderId="4" xfId="0" applyFill="1" applyBorder="1"/>
    <xf numFmtId="0" fontId="8" fillId="3" borderId="9" xfId="0" applyFont="1" applyFill="1" applyBorder="1" applyAlignment="1">
      <alignment horizontal="left"/>
    </xf>
    <xf numFmtId="0" fontId="0" fillId="2" borderId="2" xfId="0" applyBorder="1" applyAlignment="1">
      <alignment horizontal="center"/>
    </xf>
    <xf numFmtId="0" fontId="0" fillId="2" borderId="8" xfId="0" applyBorder="1" applyAlignment="1">
      <alignment horizontal="center"/>
    </xf>
    <xf numFmtId="0" fontId="0" fillId="2" borderId="11" xfId="0" applyBorder="1" applyAlignment="1">
      <alignment horizontal="center"/>
    </xf>
    <xf numFmtId="0" fontId="0" fillId="2" borderId="0" xfId="0" applyAlignment="1">
      <alignment horizontal="left" indent="1"/>
    </xf>
    <xf numFmtId="0" fontId="5" fillId="3" borderId="4" xfId="0" applyFont="1" applyFill="1" applyBorder="1"/>
    <xf numFmtId="0" fontId="0" fillId="2" borderId="13" xfId="0" applyBorder="1" applyAlignment="1">
      <alignment horizontal="center"/>
    </xf>
    <xf numFmtId="14" fontId="0" fillId="2" borderId="0" xfId="0" applyNumberFormat="1" applyAlignment="1">
      <alignment horizontal="left"/>
    </xf>
    <xf numFmtId="14" fontId="0" fillId="2" borderId="0" xfId="0" applyNumberFormat="1"/>
    <xf numFmtId="0" fontId="83" fillId="13" borderId="8" xfId="8" applyFont="1" applyFill="1" applyBorder="1" applyAlignment="1">
      <alignment horizontal="center"/>
    </xf>
    <xf numFmtId="168" fontId="0" fillId="2" borderId="0" xfId="0" applyNumberFormat="1" applyAlignment="1">
      <alignment horizontal="center"/>
    </xf>
    <xf numFmtId="5" fontId="0" fillId="2" borderId="25" xfId="0" applyNumberFormat="1" applyBorder="1"/>
    <xf numFmtId="0" fontId="83" fillId="0" borderId="49" xfId="8" applyFont="1" applyBorder="1"/>
    <xf numFmtId="0" fontId="84" fillId="0" borderId="49" xfId="8" applyFont="1" applyBorder="1"/>
    <xf numFmtId="0" fontId="51" fillId="8" borderId="0" xfId="0" applyFont="1" applyFill="1"/>
    <xf numFmtId="0" fontId="50" fillId="8" borderId="14" xfId="0" applyFont="1" applyFill="1" applyBorder="1" applyAlignment="1">
      <alignment horizontal="centerContinuous"/>
    </xf>
    <xf numFmtId="0" fontId="45" fillId="8" borderId="14" xfId="0" applyFont="1" applyFill="1" applyBorder="1" applyAlignment="1">
      <alignment horizontal="centerContinuous"/>
    </xf>
    <xf numFmtId="0" fontId="56" fillId="8" borderId="0" xfId="0" applyFont="1" applyFill="1" applyAlignment="1">
      <alignment horizontal="center"/>
    </xf>
    <xf numFmtId="0" fontId="56" fillId="8" borderId="0" xfId="0" applyFont="1" applyFill="1"/>
    <xf numFmtId="0" fontId="50" fillId="8" borderId="0" xfId="0" applyFont="1" applyFill="1" applyAlignment="1">
      <alignment horizontal="center"/>
    </xf>
    <xf numFmtId="0" fontId="56" fillId="8" borderId="1" xfId="0" applyFont="1" applyFill="1" applyBorder="1" applyAlignment="1">
      <alignment horizontal="center"/>
    </xf>
    <xf numFmtId="0" fontId="56" fillId="8" borderId="14" xfId="0" applyFont="1" applyFill="1" applyBorder="1" applyAlignment="1">
      <alignment horizontal="center"/>
    </xf>
    <xf numFmtId="0" fontId="9" fillId="8" borderId="0" xfId="0" applyFont="1" applyFill="1"/>
    <xf numFmtId="168" fontId="0" fillId="8" borderId="0" xfId="0" applyNumberFormat="1" applyFill="1"/>
    <xf numFmtId="0" fontId="0" fillId="8" borderId="1" xfId="0" applyFill="1" applyBorder="1" applyProtection="1">
      <protection locked="0"/>
    </xf>
    <xf numFmtId="168" fontId="0" fillId="8" borderId="1" xfId="0" applyNumberFormat="1" applyFill="1" applyBorder="1" applyAlignment="1" applyProtection="1">
      <alignment horizontal="center"/>
      <protection locked="0"/>
    </xf>
    <xf numFmtId="168" fontId="0" fillId="8" borderId="0" xfId="0" applyNumberFormat="1" applyFill="1" applyAlignment="1">
      <alignment horizontal="center"/>
    </xf>
    <xf numFmtId="1" fontId="0" fillId="8" borderId="1" xfId="0" applyNumberFormat="1" applyFill="1" applyBorder="1" applyAlignment="1" applyProtection="1">
      <alignment horizontal="center"/>
      <protection locked="0"/>
    </xf>
    <xf numFmtId="0" fontId="0" fillId="8" borderId="0" xfId="0" applyFill="1" applyAlignment="1">
      <alignment horizontal="center"/>
    </xf>
    <xf numFmtId="5" fontId="0" fillId="8" borderId="1" xfId="0" applyNumberFormat="1" applyFill="1" applyBorder="1" applyProtection="1">
      <protection locked="0"/>
    </xf>
    <xf numFmtId="166" fontId="0" fillId="8" borderId="14" xfId="7" applyNumberFormat="1" applyFont="1" applyFill="1" applyBorder="1" applyProtection="1">
      <protection locked="0"/>
    </xf>
    <xf numFmtId="5" fontId="0" fillId="8" borderId="0" xfId="0" applyNumberFormat="1" applyFill="1"/>
    <xf numFmtId="0" fontId="4" fillId="2" borderId="0" xfId="2"/>
    <xf numFmtId="168" fontId="4" fillId="2" borderId="0" xfId="2" applyNumberFormat="1"/>
    <xf numFmtId="0" fontId="2" fillId="0" borderId="0" xfId="9"/>
    <xf numFmtId="0" fontId="60" fillId="3" borderId="9" xfId="2" applyFont="1" applyFill="1" applyBorder="1"/>
    <xf numFmtId="0" fontId="5" fillId="3" borderId="10" xfId="2" applyFont="1" applyFill="1" applyBorder="1"/>
    <xf numFmtId="168" fontId="5" fillId="3" borderId="10" xfId="2" applyNumberFormat="1" applyFont="1" applyFill="1" applyBorder="1"/>
    <xf numFmtId="168" fontId="5" fillId="14" borderId="6" xfId="2" applyNumberFormat="1" applyFont="1" applyFill="1" applyBorder="1"/>
    <xf numFmtId="168" fontId="5" fillId="14" borderId="4" xfId="2" applyNumberFormat="1" applyFont="1" applyFill="1" applyBorder="1"/>
    <xf numFmtId="0" fontId="5" fillId="7" borderId="0" xfId="2" applyFont="1" applyFill="1"/>
    <xf numFmtId="0" fontId="5" fillId="2" borderId="0" xfId="2" applyFont="1" applyAlignment="1">
      <alignment horizontal="center"/>
    </xf>
    <xf numFmtId="0" fontId="5" fillId="2" borderId="1" xfId="2" applyFont="1" applyBorder="1" applyAlignment="1">
      <alignment horizontal="center"/>
    </xf>
    <xf numFmtId="0" fontId="5" fillId="15" borderId="1" xfId="2" applyFont="1" applyFill="1" applyBorder="1" applyAlignment="1">
      <alignment horizontal="center"/>
    </xf>
    <xf numFmtId="0" fontId="88" fillId="0" borderId="0" xfId="9" applyFont="1"/>
    <xf numFmtId="0" fontId="38" fillId="17" borderId="50" xfId="9" applyFont="1" applyFill="1" applyBorder="1"/>
    <xf numFmtId="0" fontId="89" fillId="18" borderId="0" xfId="9" applyFont="1" applyFill="1"/>
    <xf numFmtId="1" fontId="38" fillId="19" borderId="1" xfId="2" applyNumberFormat="1" applyFont="1" applyFill="1" applyBorder="1" applyAlignment="1">
      <alignment horizontal="center"/>
    </xf>
    <xf numFmtId="168" fontId="38" fillId="19" borderId="1" xfId="2" applyNumberFormat="1" applyFont="1" applyFill="1" applyBorder="1" applyAlignment="1">
      <alignment horizontal="center"/>
    </xf>
    <xf numFmtId="40" fontId="89" fillId="18" borderId="0" xfId="9" applyNumberFormat="1" applyFont="1" applyFill="1"/>
    <xf numFmtId="0" fontId="0" fillId="19" borderId="0" xfId="0" applyFill="1"/>
    <xf numFmtId="0" fontId="38" fillId="16" borderId="50" xfId="9" applyFont="1" applyFill="1" applyBorder="1"/>
    <xf numFmtId="0" fontId="89" fillId="0" borderId="0" xfId="9" applyFont="1"/>
    <xf numFmtId="1" fontId="38" fillId="2" borderId="1" xfId="2" applyNumberFormat="1" applyFont="1" applyBorder="1" applyAlignment="1">
      <alignment horizontal="center"/>
    </xf>
    <xf numFmtId="168" fontId="38" fillId="2" borderId="1" xfId="2" applyNumberFormat="1" applyFont="1" applyBorder="1" applyAlignment="1">
      <alignment horizontal="center"/>
    </xf>
    <xf numFmtId="40" fontId="89" fillId="0" borderId="0" xfId="9" applyNumberFormat="1" applyFont="1"/>
    <xf numFmtId="0" fontId="38" fillId="20" borderId="50" xfId="9" applyFont="1" applyFill="1" applyBorder="1"/>
    <xf numFmtId="0" fontId="89" fillId="21" borderId="0" xfId="9" applyFont="1" applyFill="1"/>
    <xf numFmtId="1" fontId="38" fillId="22" borderId="1" xfId="2" applyNumberFormat="1" applyFont="1" applyFill="1" applyBorder="1" applyAlignment="1">
      <alignment horizontal="center"/>
    </xf>
    <xf numFmtId="168" fontId="38" fillId="22" borderId="1" xfId="2" applyNumberFormat="1" applyFont="1" applyFill="1" applyBorder="1" applyAlignment="1">
      <alignment horizontal="center"/>
    </xf>
    <xf numFmtId="40" fontId="89" fillId="21" borderId="0" xfId="9" applyNumberFormat="1" applyFont="1" applyFill="1"/>
    <xf numFmtId="0" fontId="0" fillId="22" borderId="0" xfId="0" applyFill="1"/>
    <xf numFmtId="0" fontId="38" fillId="23" borderId="50" xfId="9" applyFont="1" applyFill="1" applyBorder="1"/>
    <xf numFmtId="0" fontId="89" fillId="24" borderId="0" xfId="9" applyFont="1" applyFill="1"/>
    <xf numFmtId="1" fontId="38" fillId="25" borderId="1" xfId="2" applyNumberFormat="1" applyFont="1" applyFill="1" applyBorder="1" applyAlignment="1">
      <alignment horizontal="center"/>
    </xf>
    <xf numFmtId="168" fontId="38" fillId="25" borderId="1" xfId="2" applyNumberFormat="1" applyFont="1" applyFill="1" applyBorder="1" applyAlignment="1">
      <alignment horizontal="center"/>
    </xf>
    <xf numFmtId="40" fontId="89" fillId="24" borderId="0" xfId="9" applyNumberFormat="1" applyFont="1" applyFill="1"/>
    <xf numFmtId="0" fontId="0" fillId="25" borderId="0" xfId="0" applyFill="1"/>
    <xf numFmtId="168" fontId="0" fillId="2" borderId="0" xfId="0" applyNumberFormat="1" applyAlignment="1" applyProtection="1">
      <alignment horizontal="center"/>
      <protection locked="0"/>
    </xf>
    <xf numFmtId="0" fontId="20" fillId="7" borderId="0" xfId="9" applyFont="1" applyFill="1"/>
    <xf numFmtId="166" fontId="0" fillId="2" borderId="0" xfId="0" applyNumberFormat="1"/>
    <xf numFmtId="166" fontId="4" fillId="2" borderId="0" xfId="2" applyNumberFormat="1"/>
    <xf numFmtId="166" fontId="4" fillId="7" borderId="0" xfId="2" applyNumberFormat="1" applyFill="1"/>
    <xf numFmtId="166" fontId="2" fillId="0" borderId="0" xfId="9" applyNumberFormat="1"/>
    <xf numFmtId="166" fontId="5" fillId="15" borderId="1" xfId="2" applyNumberFormat="1" applyFont="1" applyFill="1" applyBorder="1" applyAlignment="1">
      <alignment horizontal="center" wrapText="1"/>
    </xf>
    <xf numFmtId="166" fontId="89" fillId="18" borderId="14" xfId="9" applyNumberFormat="1" applyFont="1" applyFill="1" applyBorder="1"/>
    <xf numFmtId="166" fontId="89" fillId="0" borderId="14" xfId="9" applyNumberFormat="1" applyFont="1" applyBorder="1"/>
    <xf numFmtId="166" fontId="89" fillId="21" borderId="14" xfId="9" applyNumberFormat="1" applyFont="1" applyFill="1" applyBorder="1"/>
    <xf numFmtId="166" fontId="89" fillId="24" borderId="14" xfId="9" applyNumberFormat="1" applyFont="1" applyFill="1" applyBorder="1"/>
    <xf numFmtId="166" fontId="0" fillId="3" borderId="8" xfId="2" applyNumberFormat="1" applyFont="1" applyFill="1" applyBorder="1" applyAlignment="1">
      <alignment horizontal="center"/>
    </xf>
    <xf numFmtId="5" fontId="0" fillId="8" borderId="1" xfId="0" applyNumberFormat="1" applyFill="1" applyBorder="1"/>
    <xf numFmtId="14" fontId="14" fillId="8" borderId="4" xfId="5" applyNumberFormat="1" applyFont="1" applyFill="1" applyBorder="1" applyProtection="1">
      <protection locked="0"/>
    </xf>
    <xf numFmtId="166" fontId="70" fillId="0" borderId="14" xfId="9" applyNumberFormat="1" applyFont="1" applyBorder="1" applyProtection="1">
      <protection locked="0"/>
    </xf>
    <xf numFmtId="0" fontId="5" fillId="15" borderId="1" xfId="2" applyFont="1" applyFill="1" applyBorder="1" applyAlignment="1">
      <alignment horizontal="center" wrapText="1"/>
    </xf>
    <xf numFmtId="0" fontId="0" fillId="7" borderId="0" xfId="5" applyFont="1" applyFill="1"/>
    <xf numFmtId="0" fontId="0" fillId="2" borderId="12" xfId="5" applyFont="1" applyBorder="1"/>
    <xf numFmtId="0" fontId="0" fillId="2" borderId="0" xfId="5" applyFont="1" applyAlignment="1">
      <alignment vertical="top"/>
    </xf>
    <xf numFmtId="0" fontId="0" fillId="2" borderId="17" xfId="5" applyFont="1" applyBorder="1" applyAlignment="1">
      <alignment horizontal="center"/>
    </xf>
    <xf numFmtId="0" fontId="0" fillId="2" borderId="18" xfId="5" applyFont="1" applyBorder="1" applyAlignment="1">
      <alignment horizontal="center"/>
    </xf>
    <xf numFmtId="0" fontId="0" fillId="2" borderId="2" xfId="5" applyFont="1" applyBorder="1" applyAlignment="1">
      <alignment horizontal="center"/>
    </xf>
    <xf numFmtId="0" fontId="0" fillId="2" borderId="3" xfId="5" applyFont="1" applyBorder="1" applyAlignment="1">
      <alignment horizontal="center"/>
    </xf>
    <xf numFmtId="0" fontId="0" fillId="2" borderId="12" xfId="5" applyFont="1" applyBorder="1" applyAlignment="1">
      <alignment horizontal="left"/>
    </xf>
    <xf numFmtId="0" fontId="45" fillId="2" borderId="0" xfId="0" applyFont="1" applyAlignment="1">
      <alignment horizontal="left"/>
    </xf>
    <xf numFmtId="0" fontId="50" fillId="2" borderId="0" xfId="0" applyFont="1"/>
    <xf numFmtId="0" fontId="45" fillId="2" borderId="0" xfId="0" applyFont="1" applyAlignment="1">
      <alignment horizontal="center"/>
    </xf>
    <xf numFmtId="0" fontId="60" fillId="8" borderId="5" xfId="0" applyFont="1" applyFill="1" applyBorder="1"/>
    <xf numFmtId="0" fontId="5" fillId="8" borderId="6" xfId="0" applyFont="1" applyFill="1" applyBorder="1"/>
    <xf numFmtId="168" fontId="5" fillId="8" borderId="51" xfId="0" applyNumberFormat="1" applyFont="1" applyFill="1" applyBorder="1"/>
    <xf numFmtId="168" fontId="5" fillId="8" borderId="6" xfId="0" applyNumberFormat="1" applyFont="1" applyFill="1" applyBorder="1"/>
    <xf numFmtId="0" fontId="5" fillId="8" borderId="7" xfId="0" applyFont="1" applyFill="1" applyBorder="1"/>
    <xf numFmtId="0" fontId="0" fillId="2" borderId="0" xfId="0" applyAlignment="1">
      <alignment horizontal="left" wrapText="1"/>
    </xf>
    <xf numFmtId="0" fontId="6" fillId="26" borderId="8" xfId="0" applyFont="1" applyFill="1" applyBorder="1" applyAlignment="1">
      <alignment horizontal="center"/>
    </xf>
    <xf numFmtId="0" fontId="51" fillId="26" borderId="8" xfId="0" applyFont="1" applyFill="1" applyBorder="1" applyAlignment="1">
      <alignment horizontal="center"/>
    </xf>
    <xf numFmtId="0" fontId="0" fillId="2" borderId="3" xfId="5" applyFont="1" applyBorder="1"/>
    <xf numFmtId="0" fontId="0" fillId="2" borderId="17" xfId="5" applyFont="1" applyBorder="1"/>
    <xf numFmtId="0" fontId="0" fillId="2" borderId="14" xfId="5" applyFont="1" applyBorder="1" applyProtection="1">
      <protection locked="0"/>
    </xf>
    <xf numFmtId="0" fontId="6" fillId="2" borderId="12" xfId="5" applyFont="1" applyBorder="1"/>
    <xf numFmtId="0" fontId="15" fillId="0" borderId="0" xfId="5" applyFill="1"/>
    <xf numFmtId="0" fontId="45" fillId="28" borderId="0" xfId="0" applyFont="1" applyFill="1" applyAlignment="1">
      <alignment horizontal="left"/>
    </xf>
    <xf numFmtId="0" fontId="0" fillId="2" borderId="33" xfId="0" applyBorder="1" applyAlignment="1">
      <alignment horizontal="left"/>
    </xf>
    <xf numFmtId="0" fontId="45" fillId="2" borderId="33" xfId="0" applyFont="1" applyBorder="1" applyAlignment="1">
      <alignment horizontal="left"/>
    </xf>
    <xf numFmtId="0" fontId="52" fillId="2" borderId="0" xfId="0" applyFont="1"/>
    <xf numFmtId="39" fontId="6" fillId="2" borderId="0" xfId="0" applyNumberFormat="1" applyFont="1" applyAlignment="1">
      <alignment horizontal="left"/>
    </xf>
    <xf numFmtId="0" fontId="0" fillId="2" borderId="0" xfId="0" applyAlignment="1" applyProtection="1">
      <alignment horizontal="left"/>
      <protection locked="0"/>
    </xf>
    <xf numFmtId="0" fontId="6" fillId="2" borderId="0" xfId="0" applyFont="1" applyProtection="1">
      <protection locked="0"/>
    </xf>
    <xf numFmtId="0" fontId="15" fillId="7" borderId="8" xfId="5" applyFill="1" applyBorder="1"/>
    <xf numFmtId="0" fontId="66" fillId="2" borderId="0" xfId="0" applyFont="1" applyAlignment="1">
      <alignment vertical="center"/>
    </xf>
    <xf numFmtId="0" fontId="66" fillId="2" borderId="0" xfId="0" applyFont="1" applyAlignment="1">
      <alignment horizontal="justify" vertical="center"/>
    </xf>
    <xf numFmtId="0" fontId="66" fillId="2" borderId="0" xfId="0" applyFont="1" applyAlignment="1">
      <alignment horizontal="center" vertical="center" wrapText="1"/>
    </xf>
    <xf numFmtId="0" fontId="0" fillId="0" borderId="0" xfId="0" applyFill="1" applyAlignment="1">
      <alignment horizontal="left"/>
    </xf>
    <xf numFmtId="0" fontId="0" fillId="0" borderId="0" xfId="5" applyFont="1" applyFill="1"/>
    <xf numFmtId="0" fontId="87" fillId="0" borderId="0" xfId="5" applyFont="1" applyFill="1"/>
    <xf numFmtId="0" fontId="0" fillId="0" borderId="0" xfId="0" applyFill="1" applyProtection="1">
      <protection locked="0"/>
    </xf>
    <xf numFmtId="0" fontId="10" fillId="0" borderId="0" xfId="1" applyAlignment="1">
      <protection locked="0"/>
    </xf>
    <xf numFmtId="0" fontId="0" fillId="8" borderId="0" xfId="4" applyFont="1" applyFill="1" applyAlignment="1">
      <alignment horizontal="left"/>
    </xf>
    <xf numFmtId="0" fontId="70" fillId="8" borderId="13" xfId="4" applyFont="1" applyFill="1" applyBorder="1" applyAlignment="1">
      <alignment horizontal="center"/>
    </xf>
    <xf numFmtId="0" fontId="76" fillId="8" borderId="0" xfId="4" applyFont="1" applyFill="1"/>
    <xf numFmtId="0" fontId="50" fillId="2" borderId="0" xfId="5" applyFont="1" applyAlignment="1">
      <alignment horizontal="center"/>
    </xf>
    <xf numFmtId="0" fontId="0" fillId="2" borderId="0" xfId="5" applyFont="1" applyAlignment="1">
      <alignment wrapText="1"/>
    </xf>
    <xf numFmtId="0" fontId="0" fillId="7" borderId="8" xfId="5" applyFont="1" applyFill="1" applyBorder="1" applyProtection="1">
      <protection locked="0"/>
    </xf>
    <xf numFmtId="0" fontId="32" fillId="2" borderId="0" xfId="0" applyFont="1" applyAlignment="1">
      <alignment horizontal="left" wrapText="1"/>
    </xf>
    <xf numFmtId="0" fontId="95" fillId="2" borderId="0" xfId="0" applyFont="1"/>
    <xf numFmtId="0" fontId="32" fillId="2" borderId="0" xfId="0" applyFont="1" applyAlignment="1">
      <alignment horizontal="left" vertical="center" wrapText="1"/>
    </xf>
    <xf numFmtId="0" fontId="33" fillId="2" borderId="0" xfId="0" applyFont="1"/>
    <xf numFmtId="0" fontId="33" fillId="2" borderId="0" xfId="0" applyFont="1" applyAlignment="1">
      <alignment horizontal="left" vertical="center" indent="4"/>
    </xf>
    <xf numFmtId="0" fontId="32" fillId="2" borderId="0" xfId="0" applyFont="1" applyAlignment="1">
      <alignment vertical="center"/>
    </xf>
    <xf numFmtId="0" fontId="33" fillId="2" borderId="0" xfId="0" applyFont="1" applyAlignment="1">
      <alignment horizontal="left" indent="4"/>
    </xf>
    <xf numFmtId="0" fontId="32" fillId="2" borderId="0" xfId="0" applyFont="1" applyAlignment="1">
      <alignment horizontal="left" indent="4"/>
    </xf>
    <xf numFmtId="0" fontId="33" fillId="2" borderId="0" xfId="0" applyFont="1" applyAlignment="1">
      <alignment horizontal="left" vertical="center" indent="13"/>
    </xf>
    <xf numFmtId="14" fontId="0" fillId="2" borderId="54" xfId="0" applyNumberFormat="1" applyBorder="1" applyProtection="1">
      <protection locked="0"/>
    </xf>
    <xf numFmtId="0" fontId="53" fillId="8" borderId="18" xfId="0" applyFont="1" applyFill="1" applyBorder="1" applyAlignment="1">
      <alignment horizontal="centerContinuous"/>
    </xf>
    <xf numFmtId="0" fontId="0" fillId="8" borderId="0" xfId="0" applyFill="1" applyAlignment="1">
      <alignment horizontal="centerContinuous"/>
    </xf>
    <xf numFmtId="0" fontId="0" fillId="8" borderId="16" xfId="0" applyFill="1" applyBorder="1" applyAlignment="1">
      <alignment horizontal="centerContinuous"/>
    </xf>
    <xf numFmtId="39" fontId="0" fillId="8" borderId="0" xfId="0" applyNumberFormat="1" applyFill="1"/>
    <xf numFmtId="0" fontId="9" fillId="8" borderId="18" xfId="0" applyFont="1" applyFill="1" applyBorder="1" applyAlignment="1">
      <alignment horizontal="left"/>
    </xf>
    <xf numFmtId="0" fontId="9" fillId="8" borderId="18" xfId="0" applyFont="1" applyFill="1" applyBorder="1" applyAlignment="1">
      <alignment horizontal="left" indent="1"/>
    </xf>
    <xf numFmtId="14" fontId="0" fillId="8" borderId="0" xfId="0" applyNumberFormat="1" applyFill="1" applyAlignment="1">
      <alignment horizontal="left"/>
    </xf>
    <xf numFmtId="0" fontId="0" fillId="2" borderId="0" xfId="0" applyProtection="1">
      <protection locked="0"/>
    </xf>
    <xf numFmtId="0" fontId="0" fillId="2" borderId="39" xfId="0" applyBorder="1"/>
    <xf numFmtId="0" fontId="10" fillId="0" borderId="0" xfId="1" applyAlignment="1" applyProtection="1"/>
    <xf numFmtId="0" fontId="0" fillId="2" borderId="18" xfId="0" applyBorder="1" applyAlignment="1">
      <alignment horizontal="left" indent="10"/>
    </xf>
    <xf numFmtId="0" fontId="66" fillId="2" borderId="0" xfId="0" applyFont="1"/>
    <xf numFmtId="0" fontId="66" fillId="3" borderId="8" xfId="0" applyFont="1" applyFill="1" applyBorder="1" applyAlignment="1">
      <alignment horizontal="center"/>
    </xf>
    <xf numFmtId="0" fontId="28" fillId="2" borderId="0" xfId="0" applyFont="1"/>
    <xf numFmtId="0" fontId="66" fillId="2" borderId="0" xfId="0" applyFont="1" applyAlignment="1">
      <alignment horizontal="fill"/>
    </xf>
    <xf numFmtId="0" fontId="66" fillId="3" borderId="23" xfId="0" applyFont="1" applyFill="1" applyBorder="1"/>
    <xf numFmtId="0" fontId="28" fillId="3" borderId="12" xfId="0" applyFont="1" applyFill="1" applyBorder="1" applyAlignment="1">
      <alignment horizontal="center"/>
    </xf>
    <xf numFmtId="0" fontId="28" fillId="3" borderId="12" xfId="0" applyFont="1" applyFill="1" applyBorder="1"/>
    <xf numFmtId="0" fontId="28" fillId="3" borderId="33" xfId="0" applyFont="1" applyFill="1" applyBorder="1"/>
    <xf numFmtId="0" fontId="28" fillId="3" borderId="28" xfId="0" applyFont="1" applyFill="1" applyBorder="1" applyAlignment="1">
      <alignment horizontal="center"/>
    </xf>
    <xf numFmtId="0" fontId="66" fillId="3" borderId="18" xfId="0" applyFont="1" applyFill="1" applyBorder="1"/>
    <xf numFmtId="0" fontId="28" fillId="3" borderId="0" xfId="0" applyFont="1" applyFill="1"/>
    <xf numFmtId="0" fontId="28" fillId="3" borderId="0" xfId="0" applyFont="1" applyFill="1" applyAlignment="1">
      <alignment horizontal="center"/>
    </xf>
    <xf numFmtId="0" fontId="28" fillId="3" borderId="29" xfId="0" applyFont="1" applyFill="1" applyBorder="1" applyAlignment="1">
      <alignment horizontal="center"/>
    </xf>
    <xf numFmtId="0" fontId="66" fillId="3" borderId="17" xfId="0" applyFont="1" applyFill="1" applyBorder="1"/>
    <xf numFmtId="0" fontId="28" fillId="3" borderId="1" xfId="0" applyFont="1" applyFill="1" applyBorder="1"/>
    <xf numFmtId="0" fontId="28" fillId="3" borderId="1" xfId="0" applyFont="1" applyFill="1" applyBorder="1" applyAlignment="1">
      <alignment horizontal="center"/>
    </xf>
    <xf numFmtId="0" fontId="28" fillId="3" borderId="14" xfId="0" applyFont="1" applyFill="1" applyBorder="1"/>
    <xf numFmtId="0" fontId="28" fillId="3" borderId="30" xfId="0" applyFont="1" applyFill="1" applyBorder="1" applyAlignment="1">
      <alignment horizontal="center"/>
    </xf>
    <xf numFmtId="0" fontId="66" fillId="3" borderId="0" xfId="0" applyFont="1" applyFill="1"/>
    <xf numFmtId="1" fontId="66" fillId="2" borderId="8" xfId="0" applyNumberFormat="1" applyFont="1" applyBorder="1" applyProtection="1">
      <protection locked="0"/>
    </xf>
    <xf numFmtId="5" fontId="66" fillId="2" borderId="8" xfId="0" applyNumberFormat="1" applyFont="1" applyBorder="1" applyProtection="1">
      <protection locked="0"/>
    </xf>
    <xf numFmtId="7" fontId="66" fillId="3" borderId="0" xfId="0" applyNumberFormat="1" applyFont="1" applyFill="1"/>
    <xf numFmtId="43" fontId="66" fillId="2" borderId="8" xfId="26" applyFont="1" applyFill="1" applyBorder="1" applyProtection="1">
      <protection locked="0"/>
    </xf>
    <xf numFmtId="5" fontId="66" fillId="2" borderId="8" xfId="27" applyNumberFormat="1" applyFont="1" applyFill="1" applyBorder="1"/>
    <xf numFmtId="0" fontId="66" fillId="3" borderId="1" xfId="0" applyFont="1" applyFill="1" applyBorder="1"/>
    <xf numFmtId="7" fontId="66" fillId="3" borderId="1" xfId="0" applyNumberFormat="1" applyFont="1" applyFill="1" applyBorder="1"/>
    <xf numFmtId="7" fontId="66" fillId="3" borderId="53" xfId="0" applyNumberFormat="1" applyFont="1" applyFill="1" applyBorder="1"/>
    <xf numFmtId="5" fontId="66" fillId="2" borderId="0" xfId="0" applyNumberFormat="1" applyFont="1"/>
    <xf numFmtId="7" fontId="66" fillId="2" borderId="0" xfId="0" applyNumberFormat="1" applyFont="1"/>
    <xf numFmtId="9" fontId="66" fillId="2" borderId="0" xfId="0" applyNumberFormat="1" applyFont="1"/>
    <xf numFmtId="5" fontId="66" fillId="2" borderId="26" xfId="0" applyNumberFormat="1" applyFont="1" applyBorder="1"/>
    <xf numFmtId="0" fontId="66" fillId="2" borderId="12" xfId="0" applyFont="1" applyBorder="1"/>
    <xf numFmtId="0" fontId="66" fillId="2" borderId="0" xfId="0" applyFont="1" applyAlignment="1">
      <alignment horizontal="left"/>
    </xf>
    <xf numFmtId="0" fontId="99" fillId="8" borderId="0" xfId="0" applyFont="1" applyFill="1"/>
    <xf numFmtId="0" fontId="100" fillId="2" borderId="0" xfId="0" applyFont="1"/>
    <xf numFmtId="0" fontId="99" fillId="2" borderId="0" xfId="0" applyFont="1"/>
    <xf numFmtId="0" fontId="0" fillId="0" borderId="0" xfId="0" applyFill="1" applyAlignment="1">
      <alignment horizontal="center"/>
    </xf>
    <xf numFmtId="0" fontId="5" fillId="3" borderId="16" xfId="0" applyFont="1" applyFill="1" applyBorder="1" applyAlignment="1">
      <alignment horizontal="center"/>
    </xf>
    <xf numFmtId="0" fontId="5" fillId="3" borderId="22" xfId="0" applyFont="1" applyFill="1" applyBorder="1" applyAlignment="1">
      <alignment horizontal="center"/>
    </xf>
    <xf numFmtId="0" fontId="70" fillId="2" borderId="0" xfId="0" applyFont="1" applyAlignment="1">
      <alignment horizontal="left" indent="1"/>
    </xf>
    <xf numFmtId="0" fontId="0" fillId="2" borderId="0" xfId="0" applyAlignment="1">
      <alignment vertical="top"/>
    </xf>
    <xf numFmtId="0" fontId="0" fillId="2" borderId="0" xfId="0" applyAlignment="1">
      <alignment horizontal="left" vertical="top" indent="1"/>
    </xf>
    <xf numFmtId="0" fontId="0" fillId="2" borderId="0" xfId="0" applyAlignment="1">
      <alignment vertical="justify" wrapText="1"/>
    </xf>
    <xf numFmtId="0" fontId="0" fillId="2" borderId="0" xfId="0" applyAlignment="1">
      <alignment horizontal="left" readingOrder="1"/>
    </xf>
    <xf numFmtId="0" fontId="10" fillId="2" borderId="0" xfId="1" applyFill="1" applyAlignment="1">
      <alignment horizontal="left"/>
      <protection locked="0"/>
    </xf>
    <xf numFmtId="44" fontId="0" fillId="2" borderId="8" xfId="27" applyFont="1" applyFill="1" applyBorder="1" applyProtection="1">
      <protection locked="0"/>
    </xf>
    <xf numFmtId="0" fontId="103" fillId="2" borderId="0" xfId="5" applyFont="1"/>
    <xf numFmtId="0" fontId="104" fillId="2" borderId="0" xfId="5" applyFont="1"/>
    <xf numFmtId="4" fontId="0" fillId="2" borderId="1" xfId="5" applyNumberFormat="1" applyFont="1" applyBorder="1" applyProtection="1">
      <protection locked="0"/>
    </xf>
    <xf numFmtId="0" fontId="0" fillId="2" borderId="14" xfId="0" applyBorder="1" applyAlignment="1" applyProtection="1">
      <alignment horizontal="left" wrapText="1" readingOrder="1"/>
      <protection locked="0"/>
    </xf>
    <xf numFmtId="0" fontId="6" fillId="2" borderId="0" xfId="0" applyFont="1" applyAlignment="1">
      <alignment horizontal="left" wrapText="1" readingOrder="1"/>
    </xf>
    <xf numFmtId="0" fontId="0" fillId="2" borderId="0" xfId="0" applyAlignment="1">
      <alignment vertical="justify"/>
    </xf>
    <xf numFmtId="14" fontId="5" fillId="3" borderId="22" xfId="5" applyNumberFormat="1" applyFont="1" applyFill="1" applyBorder="1" applyAlignment="1">
      <alignment horizontal="center"/>
    </xf>
    <xf numFmtId="0" fontId="15" fillId="8" borderId="0" xfId="5" applyFill="1"/>
    <xf numFmtId="5" fontId="0" fillId="2" borderId="1" xfId="0" applyNumberFormat="1" applyBorder="1"/>
    <xf numFmtId="0" fontId="0" fillId="26" borderId="13" xfId="0" applyFill="1" applyBorder="1" applyAlignment="1">
      <alignment horizontal="center"/>
    </xf>
    <xf numFmtId="0" fontId="10" fillId="0" borderId="0" xfId="1" applyFill="1" applyAlignment="1">
      <alignment horizontal="left"/>
      <protection locked="0"/>
    </xf>
    <xf numFmtId="0" fontId="10" fillId="2" borderId="0" xfId="1" applyFill="1" applyBorder="1" applyAlignment="1" applyProtection="1">
      <protection locked="0"/>
    </xf>
    <xf numFmtId="0" fontId="4" fillId="29" borderId="0" xfId="5" applyFont="1" applyFill="1"/>
    <xf numFmtId="0" fontId="50" fillId="2" borderId="0" xfId="0" applyFont="1" applyAlignment="1">
      <alignment horizontal="left" wrapText="1"/>
    </xf>
    <xf numFmtId="0" fontId="6" fillId="2" borderId="0" xfId="0" applyFont="1" applyAlignment="1">
      <alignment horizontal="center" wrapText="1" readingOrder="1"/>
    </xf>
    <xf numFmtId="0" fontId="0" fillId="2" borderId="0" xfId="0" applyAlignment="1" applyProtection="1">
      <alignment horizontal="left" wrapText="1" readingOrder="1"/>
      <protection locked="0"/>
    </xf>
    <xf numFmtId="170" fontId="0" fillId="2" borderId="14" xfId="26" applyNumberFormat="1" applyFont="1" applyFill="1" applyBorder="1" applyAlignment="1" applyProtection="1">
      <alignment horizontal="left" wrapText="1" readingOrder="1"/>
      <protection locked="0"/>
    </xf>
    <xf numFmtId="0" fontId="0" fillId="2" borderId="14" xfId="26" applyNumberFormat="1" applyFont="1" applyFill="1" applyBorder="1" applyAlignment="1" applyProtection="1">
      <alignment horizontal="left" wrapText="1" readingOrder="1"/>
      <protection locked="0"/>
    </xf>
    <xf numFmtId="43" fontId="0" fillId="2" borderId="14" xfId="26" applyFont="1" applyFill="1" applyBorder="1" applyAlignment="1" applyProtection="1">
      <alignment horizontal="left" wrapText="1" readingOrder="1"/>
      <protection locked="0"/>
    </xf>
    <xf numFmtId="0" fontId="10" fillId="0" borderId="0" xfId="1" applyFill="1" applyAlignment="1" applyProtection="1"/>
    <xf numFmtId="0" fontId="26" fillId="0" borderId="0" xfId="5" applyFont="1" applyFill="1"/>
    <xf numFmtId="0" fontId="37" fillId="0" borderId="0" xfId="5" applyFont="1" applyFill="1"/>
    <xf numFmtId="0" fontId="5" fillId="0" borderId="0" xfId="5" applyFont="1" applyFill="1" applyAlignment="1">
      <alignment horizontal="centerContinuous"/>
    </xf>
    <xf numFmtId="0" fontId="0" fillId="2" borderId="14" xfId="0" applyBorder="1" applyAlignment="1" applyProtection="1">
      <alignment horizontal="left"/>
      <protection locked="0"/>
    </xf>
    <xf numFmtId="0" fontId="0" fillId="8" borderId="0" xfId="0" applyFill="1" applyAlignment="1">
      <alignment vertical="top" wrapText="1"/>
    </xf>
    <xf numFmtId="0" fontId="45" fillId="2" borderId="14" xfId="0" applyFont="1" applyBorder="1" applyAlignment="1" applyProtection="1">
      <alignment horizontal="left"/>
      <protection locked="0"/>
    </xf>
    <xf numFmtId="0" fontId="45" fillId="2" borderId="0" xfId="0" applyFont="1" applyAlignment="1">
      <alignment horizontal="centerContinuous"/>
    </xf>
    <xf numFmtId="0" fontId="45" fillId="7" borderId="0" xfId="0" applyFont="1" applyFill="1" applyAlignment="1">
      <alignment horizontal="right" vertical="top"/>
    </xf>
    <xf numFmtId="0" fontId="43" fillId="7" borderId="0" xfId="0" applyFont="1" applyFill="1"/>
    <xf numFmtId="0" fontId="6" fillId="8" borderId="0" xfId="0" applyFont="1" applyFill="1" applyAlignment="1">
      <alignment horizontal="left"/>
    </xf>
    <xf numFmtId="0" fontId="6" fillId="7" borderId="0" xfId="0" applyFont="1" applyFill="1" applyAlignment="1">
      <alignment horizontal="right"/>
    </xf>
    <xf numFmtId="0" fontId="0" fillId="8" borderId="0" xfId="0" applyFill="1" applyAlignment="1">
      <alignment horizontal="left" vertical="top" wrapText="1"/>
    </xf>
    <xf numFmtId="0" fontId="0" fillId="2" borderId="14" xfId="0" applyBorder="1" applyAlignment="1">
      <alignment wrapText="1"/>
    </xf>
    <xf numFmtId="0" fontId="6" fillId="8" borderId="0" xfId="0" applyFont="1" applyFill="1"/>
    <xf numFmtId="0" fontId="0" fillId="8" borderId="0" xfId="0" applyFill="1" applyAlignment="1">
      <alignment horizontal="center" vertical="top" wrapText="1"/>
    </xf>
    <xf numFmtId="0" fontId="0" fillId="8" borderId="56" xfId="0" applyFill="1" applyBorder="1" applyProtection="1">
      <protection locked="0"/>
    </xf>
    <xf numFmtId="0" fontId="6" fillId="8" borderId="0" xfId="0" applyFont="1" applyFill="1" applyAlignment="1">
      <alignment vertical="top"/>
    </xf>
    <xf numFmtId="0" fontId="0" fillId="8" borderId="0" xfId="0" applyFill="1" applyAlignment="1">
      <alignment vertical="top"/>
    </xf>
    <xf numFmtId="0" fontId="0" fillId="8" borderId="14" xfId="0" applyFill="1" applyBorder="1" applyAlignment="1">
      <alignment vertical="top" wrapText="1"/>
    </xf>
    <xf numFmtId="0" fontId="0" fillId="8" borderId="14" xfId="0" applyFill="1" applyBorder="1"/>
    <xf numFmtId="0" fontId="0" fillId="8" borderId="0" xfId="0" applyFill="1" applyProtection="1">
      <protection locked="0"/>
    </xf>
    <xf numFmtId="0" fontId="43" fillId="7" borderId="0" xfId="0" applyFont="1" applyFill="1" applyAlignment="1">
      <alignment horizontal="left"/>
    </xf>
    <xf numFmtId="0" fontId="45" fillId="8" borderId="0" xfId="0" applyFont="1" applyFill="1" applyAlignment="1">
      <alignment horizontal="centerContinuous" wrapText="1"/>
    </xf>
    <xf numFmtId="0" fontId="33" fillId="0" borderId="0" xfId="0" applyFont="1" applyFill="1"/>
    <xf numFmtId="0" fontId="32" fillId="0" borderId="0" xfId="0" applyFont="1" applyFill="1" applyAlignment="1">
      <alignment horizontal="left" vertical="center" indent="4"/>
    </xf>
    <xf numFmtId="0" fontId="0" fillId="2" borderId="38" xfId="5" applyFont="1" applyBorder="1"/>
    <xf numFmtId="0" fontId="0" fillId="2" borderId="1" xfId="5" applyFont="1" applyBorder="1" applyAlignment="1" applyProtection="1">
      <alignment horizontal="center"/>
      <protection locked="0"/>
    </xf>
    <xf numFmtId="0" fontId="0" fillId="2" borderId="0" xfId="5" applyFont="1" applyAlignment="1" applyProtection="1">
      <alignment horizontal="center"/>
      <protection locked="0"/>
    </xf>
    <xf numFmtId="0" fontId="97" fillId="2" borderId="0" xfId="0" applyFont="1"/>
    <xf numFmtId="7" fontId="4" fillId="2" borderId="11" xfId="20" applyNumberFormat="1" applyBorder="1"/>
    <xf numFmtId="0" fontId="66" fillId="18" borderId="0" xfId="4" applyFont="1" applyFill="1"/>
    <xf numFmtId="0" fontId="66" fillId="8" borderId="0" xfId="0" applyFont="1" applyFill="1" applyAlignment="1">
      <alignment horizontal="left"/>
    </xf>
    <xf numFmtId="0" fontId="11" fillId="8" borderId="0" xfId="1" applyFont="1" applyFill="1" applyAlignment="1" applyProtection="1">
      <protection locked="0"/>
    </xf>
    <xf numFmtId="0" fontId="4" fillId="8" borderId="13" xfId="4" applyFont="1" applyFill="1" applyBorder="1" applyAlignment="1" applyProtection="1">
      <alignment horizontal="left"/>
      <protection locked="0"/>
    </xf>
    <xf numFmtId="0" fontId="4" fillId="8" borderId="0" xfId="4" applyFont="1" applyFill="1"/>
    <xf numFmtId="0" fontId="66" fillId="8" borderId="0" xfId="4" applyFont="1" applyFill="1"/>
    <xf numFmtId="0" fontId="38" fillId="8" borderId="38" xfId="2" quotePrefix="1" applyFont="1" applyFill="1" applyBorder="1" applyAlignment="1">
      <alignment horizontal="center"/>
    </xf>
    <xf numFmtId="0" fontId="38" fillId="8" borderId="38" xfId="2" applyFont="1" applyFill="1" applyBorder="1" applyAlignment="1">
      <alignment horizontal="center"/>
    </xf>
    <xf numFmtId="0" fontId="38" fillId="7" borderId="38" xfId="2" quotePrefix="1" applyFont="1" applyFill="1" applyBorder="1" applyAlignment="1">
      <alignment horizontal="center"/>
    </xf>
    <xf numFmtId="0" fontId="38" fillId="0" borderId="38" xfId="2" quotePrefix="1" applyFont="1" applyFill="1" applyBorder="1" applyAlignment="1">
      <alignment horizontal="center"/>
    </xf>
    <xf numFmtId="0" fontId="4" fillId="8" borderId="0" xfId="2" applyFill="1" applyAlignment="1">
      <alignment horizontal="centerContinuous"/>
    </xf>
    <xf numFmtId="0" fontId="38" fillId="8" borderId="19" xfId="2" quotePrefix="1" applyFont="1" applyFill="1" applyBorder="1" applyAlignment="1">
      <alignment horizontal="center"/>
    </xf>
    <xf numFmtId="0" fontId="42" fillId="8" borderId="38" xfId="2" quotePrefix="1" applyFont="1" applyFill="1" applyBorder="1" applyAlignment="1">
      <alignment horizontal="center"/>
    </xf>
    <xf numFmtId="0" fontId="17" fillId="7" borderId="0" xfId="2" applyFont="1" applyFill="1"/>
    <xf numFmtId="0" fontId="38" fillId="8" borderId="0" xfId="2" applyFont="1" applyFill="1" applyAlignment="1">
      <alignment horizontal="left"/>
    </xf>
    <xf numFmtId="0" fontId="41" fillId="8" borderId="0" xfId="2" applyFont="1" applyFill="1" applyAlignment="1">
      <alignment horizontal="left"/>
    </xf>
    <xf numFmtId="0" fontId="41" fillId="8" borderId="0" xfId="2" applyFont="1" applyFill="1"/>
    <xf numFmtId="0" fontId="4" fillId="7" borderId="38" xfId="2" applyFill="1" applyBorder="1"/>
    <xf numFmtId="0" fontId="4" fillId="8" borderId="0" xfId="2" applyFill="1"/>
    <xf numFmtId="0" fontId="38" fillId="0" borderId="0" xfId="2" applyFont="1" applyFill="1" applyAlignment="1">
      <alignment horizontal="left"/>
    </xf>
    <xf numFmtId="0" fontId="38" fillId="7" borderId="0" xfId="2" applyFont="1" applyFill="1"/>
    <xf numFmtId="0" fontId="10" fillId="2" borderId="13" xfId="1" applyFill="1" applyBorder="1" applyAlignment="1" applyProtection="1">
      <alignment horizontal="center"/>
    </xf>
    <xf numFmtId="0" fontId="4" fillId="2" borderId="0" xfId="2" applyAlignment="1">
      <alignment horizontal="left"/>
    </xf>
    <xf numFmtId="0" fontId="6" fillId="8" borderId="0" xfId="2" applyFont="1" applyFill="1" applyAlignment="1">
      <alignment horizontal="center"/>
    </xf>
    <xf numFmtId="0" fontId="23" fillId="0" borderId="0" xfId="24" applyAlignment="1">
      <alignment horizontal="left"/>
    </xf>
    <xf numFmtId="0" fontId="6" fillId="8" borderId="0" xfId="2" applyFont="1" applyFill="1"/>
    <xf numFmtId="0" fontId="45" fillId="8" borderId="0" xfId="2" quotePrefix="1" applyFont="1" applyFill="1"/>
    <xf numFmtId="0" fontId="4" fillId="8" borderId="0" xfId="2" applyFill="1" applyAlignment="1">
      <alignment wrapText="1"/>
    </xf>
    <xf numFmtId="0" fontId="4" fillId="8" borderId="13" xfId="2" applyFill="1" applyBorder="1" applyProtection="1">
      <protection locked="0"/>
    </xf>
    <xf numFmtId="0" fontId="4" fillId="2" borderId="0" xfId="2" applyAlignment="1">
      <alignment wrapText="1"/>
    </xf>
    <xf numFmtId="0" fontId="45" fillId="8" borderId="0" xfId="2" applyFont="1" applyFill="1"/>
    <xf numFmtId="0" fontId="45" fillId="8" borderId="0" xfId="2" applyFont="1" applyFill="1" applyAlignment="1">
      <alignment wrapText="1"/>
    </xf>
    <xf numFmtId="0" fontId="45" fillId="8" borderId="0" xfId="2" quotePrefix="1" applyFont="1" applyFill="1" applyAlignment="1">
      <alignment horizontal="left" vertical="top" wrapText="1"/>
    </xf>
    <xf numFmtId="0" fontId="23" fillId="8" borderId="0" xfId="24" applyFill="1" applyAlignment="1">
      <alignment wrapText="1"/>
    </xf>
    <xf numFmtId="0" fontId="4" fillId="8" borderId="13" xfId="2" applyFill="1" applyBorder="1" applyAlignment="1" applyProtection="1">
      <alignment vertical="top"/>
      <protection locked="0"/>
    </xf>
    <xf numFmtId="0" fontId="4" fillId="2" borderId="0" xfId="2" applyAlignment="1">
      <alignment vertical="top" wrapText="1"/>
    </xf>
    <xf numFmtId="0" fontId="4" fillId="2" borderId="0" xfId="2" applyAlignment="1">
      <alignment vertical="top"/>
    </xf>
    <xf numFmtId="0" fontId="23" fillId="0" borderId="0" xfId="24" applyAlignment="1">
      <alignment vertical="top" wrapText="1"/>
    </xf>
    <xf numFmtId="0" fontId="45" fillId="8" borderId="0" xfId="2" quotePrefix="1" applyFont="1" applyFill="1" applyAlignment="1">
      <alignment vertical="top"/>
    </xf>
    <xf numFmtId="0" fontId="45" fillId="8" borderId="0" xfId="2" applyFont="1" applyFill="1" applyAlignment="1">
      <alignment vertical="top"/>
    </xf>
    <xf numFmtId="0" fontId="23" fillId="8" borderId="0" xfId="24" applyFill="1" applyAlignment="1">
      <alignment vertical="top" wrapText="1"/>
    </xf>
    <xf numFmtId="0" fontId="45" fillId="0" borderId="0" xfId="24" applyFont="1" applyAlignment="1">
      <alignment vertical="top"/>
    </xf>
    <xf numFmtId="0" fontId="45" fillId="0" borderId="0" xfId="24" applyFont="1" applyAlignment="1">
      <alignment vertical="top" wrapText="1"/>
    </xf>
    <xf numFmtId="0" fontId="6" fillId="2" borderId="0" xfId="2" applyFont="1"/>
    <xf numFmtId="0" fontId="112" fillId="2" borderId="0" xfId="0" applyFont="1"/>
    <xf numFmtId="39" fontId="45" fillId="2" borderId="0" xfId="0" applyNumberFormat="1" applyFont="1"/>
    <xf numFmtId="0" fontId="11" fillId="0" borderId="0" xfId="1" applyFont="1" applyAlignment="1">
      <protection locked="0"/>
    </xf>
    <xf numFmtId="39" fontId="10" fillId="2" borderId="0" xfId="1" applyNumberFormat="1" applyFill="1" applyAlignment="1" applyProtection="1"/>
    <xf numFmtId="39" fontId="66" fillId="2" borderId="0" xfId="0" applyNumberFormat="1" applyFont="1"/>
    <xf numFmtId="0" fontId="0" fillId="2" borderId="0" xfId="0" applyAlignment="1">
      <alignment vertical="center" wrapText="1"/>
    </xf>
    <xf numFmtId="0" fontId="6" fillId="26" borderId="13" xfId="0" applyFont="1" applyFill="1" applyBorder="1" applyAlignment="1">
      <alignment horizontal="center"/>
    </xf>
    <xf numFmtId="0" fontId="0" fillId="2" borderId="0" xfId="0" quotePrefix="1" applyAlignment="1">
      <alignment horizontal="right"/>
    </xf>
    <xf numFmtId="0" fontId="0" fillId="2" borderId="0" xfId="0" quotePrefix="1" applyAlignment="1">
      <alignment horizontal="right" wrapText="1"/>
    </xf>
    <xf numFmtId="0" fontId="113" fillId="2" borderId="0" xfId="0" applyFont="1"/>
    <xf numFmtId="0" fontId="69" fillId="2" borderId="0" xfId="1" applyFont="1" applyFill="1" applyAlignment="1">
      <protection locked="0"/>
    </xf>
    <xf numFmtId="0" fontId="6" fillId="2" borderId="0" xfId="5" applyFont="1" applyAlignment="1" applyProtection="1">
      <alignment horizontal="center"/>
      <protection locked="0"/>
    </xf>
    <xf numFmtId="0" fontId="0" fillId="31" borderId="23" xfId="0" applyFill="1" applyBorder="1"/>
    <xf numFmtId="0" fontId="5" fillId="31" borderId="12" xfId="0" applyFont="1" applyFill="1" applyBorder="1" applyAlignment="1">
      <alignment horizontal="center"/>
    </xf>
    <xf numFmtId="0" fontId="5" fillId="31" borderId="12" xfId="0" applyFont="1" applyFill="1" applyBorder="1"/>
    <xf numFmtId="0" fontId="6" fillId="31" borderId="33" xfId="0" applyFont="1" applyFill="1" applyBorder="1" applyAlignment="1">
      <alignment horizontal="center"/>
    </xf>
    <xf numFmtId="0" fontId="6" fillId="31" borderId="47" xfId="0" applyFont="1" applyFill="1" applyBorder="1" applyAlignment="1">
      <alignment horizontal="center"/>
    </xf>
    <xf numFmtId="0" fontId="0" fillId="31" borderId="18" xfId="0" applyFill="1" applyBorder="1"/>
    <xf numFmtId="0" fontId="106" fillId="31" borderId="0" xfId="0" applyFont="1" applyFill="1"/>
    <xf numFmtId="0" fontId="99" fillId="31" borderId="0" xfId="0" applyFont="1" applyFill="1" applyAlignment="1">
      <alignment horizontal="center"/>
    </xf>
    <xf numFmtId="0" fontId="99" fillId="31" borderId="29" xfId="0" applyFont="1" applyFill="1" applyBorder="1" applyAlignment="1">
      <alignment horizontal="center"/>
    </xf>
    <xf numFmtId="0" fontId="106" fillId="31" borderId="0" xfId="0" applyFont="1" applyFill="1" applyAlignment="1">
      <alignment horizontal="center"/>
    </xf>
    <xf numFmtId="0" fontId="0" fillId="31" borderId="17" xfId="0" applyFill="1" applyBorder="1"/>
    <xf numFmtId="0" fontId="106" fillId="31" borderId="1" xfId="0" applyFont="1" applyFill="1" applyBorder="1"/>
    <xf numFmtId="14" fontId="99" fillId="31" borderId="14" xfId="0" applyNumberFormat="1" applyFont="1" applyFill="1" applyBorder="1" applyAlignment="1">
      <alignment horizontal="center"/>
    </xf>
    <xf numFmtId="14" fontId="99" fillId="31" borderId="1" xfId="0" applyNumberFormat="1" applyFont="1" applyFill="1" applyBorder="1" applyAlignment="1">
      <alignment horizontal="center"/>
    </xf>
    <xf numFmtId="14" fontId="99" fillId="31" borderId="21" xfId="0" applyNumberFormat="1" applyFont="1" applyFill="1" applyBorder="1" applyAlignment="1">
      <alignment horizontal="center"/>
    </xf>
    <xf numFmtId="0" fontId="0" fillId="31" borderId="9" xfId="0" applyFill="1" applyBorder="1" applyAlignment="1">
      <alignment horizontal="left"/>
    </xf>
    <xf numFmtId="0" fontId="0" fillId="31" borderId="4" xfId="0" applyFill="1" applyBorder="1" applyAlignment="1">
      <alignment horizontal="centerContinuous"/>
    </xf>
    <xf numFmtId="0" fontId="113" fillId="31" borderId="0" xfId="0" applyFont="1" applyFill="1" applyAlignment="1">
      <alignment horizontal="center"/>
    </xf>
    <xf numFmtId="0" fontId="11" fillId="8" borderId="0" xfId="1" applyFont="1" applyFill="1" applyAlignment="1">
      <protection locked="0"/>
    </xf>
    <xf numFmtId="0" fontId="0" fillId="8" borderId="0" xfId="0" applyFill="1" applyAlignment="1">
      <alignment wrapText="1"/>
    </xf>
    <xf numFmtId="39" fontId="0" fillId="2" borderId="0" xfId="0" applyNumberFormat="1" applyAlignment="1">
      <alignment vertical="top"/>
    </xf>
    <xf numFmtId="0" fontId="4" fillId="2" borderId="0" xfId="20"/>
    <xf numFmtId="0" fontId="4" fillId="3" borderId="8" xfId="20" applyFill="1" applyBorder="1" applyAlignment="1">
      <alignment horizontal="center"/>
    </xf>
    <xf numFmtId="0" fontId="6" fillId="2" borderId="0" xfId="20" applyFont="1"/>
    <xf numFmtId="0" fontId="4" fillId="3" borderId="10" xfId="20" applyFill="1" applyBorder="1"/>
    <xf numFmtId="0" fontId="4" fillId="3" borderId="4" xfId="20" applyFill="1" applyBorder="1"/>
    <xf numFmtId="0" fontId="0" fillId="2" borderId="0" xfId="20" applyFont="1"/>
    <xf numFmtId="0" fontId="5" fillId="2" borderId="0" xfId="20" applyFont="1"/>
    <xf numFmtId="0" fontId="4" fillId="2" borderId="14" xfId="20" applyBorder="1" applyAlignment="1" applyProtection="1">
      <alignment horizontal="center"/>
      <protection locked="0"/>
    </xf>
    <xf numFmtId="0" fontId="4" fillId="2" borderId="0" xfId="20" applyAlignment="1">
      <alignment horizontal="center"/>
    </xf>
    <xf numFmtId="0" fontId="47" fillId="2" borderId="0" xfId="20" applyFont="1" applyAlignment="1">
      <alignment horizontal="center"/>
    </xf>
    <xf numFmtId="0" fontId="4" fillId="7" borderId="0" xfId="20" applyFill="1" applyAlignment="1">
      <alignment horizontal="center"/>
    </xf>
    <xf numFmtId="5" fontId="4" fillId="2" borderId="1" xfId="20" applyNumberFormat="1" applyBorder="1" applyProtection="1">
      <protection locked="0"/>
    </xf>
    <xf numFmtId="0" fontId="0" fillId="7" borderId="0" xfId="20" applyFont="1" applyFill="1" applyAlignment="1">
      <alignment horizontal="center"/>
    </xf>
    <xf numFmtId="0" fontId="4" fillId="7" borderId="0" xfId="20" quotePrefix="1" applyFill="1" applyAlignment="1">
      <alignment horizontal="center"/>
    </xf>
    <xf numFmtId="5" fontId="4" fillId="2" borderId="0" xfId="20" applyNumberFormat="1"/>
    <xf numFmtId="5" fontId="4" fillId="2" borderId="25" xfId="20" applyNumberFormat="1" applyBorder="1"/>
    <xf numFmtId="0" fontId="0" fillId="2" borderId="0" xfId="20" applyFont="1" applyAlignment="1" applyProtection="1">
      <alignment horizontal="center"/>
      <protection locked="0"/>
    </xf>
    <xf numFmtId="0" fontId="4" fillId="2" borderId="0" xfId="20" applyAlignment="1" applyProtection="1">
      <alignment horizontal="center"/>
      <protection locked="0"/>
    </xf>
    <xf numFmtId="0" fontId="0" fillId="2" borderId="12" xfId="20" applyFont="1" applyBorder="1"/>
    <xf numFmtId="0" fontId="4" fillId="2" borderId="12" xfId="20" applyBorder="1"/>
    <xf numFmtId="0" fontId="0" fillId="3" borderId="9" xfId="20" applyFont="1" applyFill="1" applyBorder="1"/>
    <xf numFmtId="0" fontId="0" fillId="2" borderId="14" xfId="20" applyFont="1" applyBorder="1"/>
    <xf numFmtId="0" fontId="4" fillId="2" borderId="14" xfId="20" applyBorder="1"/>
    <xf numFmtId="5" fontId="4" fillId="2" borderId="0" xfId="20" applyNumberFormat="1" applyAlignment="1" applyProtection="1">
      <alignment horizontal="center"/>
      <protection locked="0"/>
    </xf>
    <xf numFmtId="0" fontId="6" fillId="2" borderId="1" xfId="0" quotePrefix="1" applyFont="1" applyBorder="1" applyAlignment="1" applyProtection="1">
      <alignment horizontal="center"/>
      <protection locked="0"/>
    </xf>
    <xf numFmtId="0" fontId="6" fillId="2" borderId="1" xfId="0" applyFont="1" applyBorder="1" applyAlignment="1" applyProtection="1">
      <alignment horizontal="center"/>
      <protection locked="0"/>
    </xf>
    <xf numFmtId="0" fontId="0" fillId="2" borderId="0" xfId="0" applyAlignment="1">
      <alignment horizontal="left" wrapText="1"/>
    </xf>
    <xf numFmtId="0" fontId="10" fillId="2" borderId="0" xfId="1" applyFill="1" applyAlignment="1">
      <alignment horizontal="left"/>
      <protection locked="0"/>
    </xf>
    <xf numFmtId="14" fontId="0" fillId="2" borderId="1" xfId="0" applyNumberFormat="1" applyBorder="1" applyAlignment="1" applyProtection="1">
      <alignment horizontal="left"/>
      <protection locked="0"/>
    </xf>
    <xf numFmtId="0" fontId="0" fillId="2" borderId="1" xfId="0" applyBorder="1" applyAlignment="1" applyProtection="1">
      <alignment horizontal="left"/>
      <protection locked="0"/>
    </xf>
    <xf numFmtId="0" fontId="0" fillId="2" borderId="14" xfId="0" applyBorder="1" applyProtection="1">
      <protection locked="0"/>
    </xf>
    <xf numFmtId="14" fontId="14" fillId="2" borderId="1" xfId="5" applyNumberFormat="1" applyFont="1" applyBorder="1" applyProtection="1">
      <protection locked="0"/>
    </xf>
    <xf numFmtId="0" fontId="15" fillId="2" borderId="1" xfId="5" applyBorder="1" applyProtection="1">
      <protection locked="0"/>
    </xf>
    <xf numFmtId="0" fontId="17" fillId="2" borderId="14" xfId="5" applyFont="1" applyBorder="1" applyAlignment="1" applyProtection="1">
      <alignment horizontal="center"/>
      <protection locked="0"/>
    </xf>
    <xf numFmtId="0" fontId="16" fillId="3" borderId="9" xfId="5" applyFont="1" applyFill="1" applyBorder="1" applyAlignment="1">
      <alignment horizontal="left"/>
    </xf>
    <xf numFmtId="0" fontId="15" fillId="3" borderId="10" xfId="5" applyFill="1" applyBorder="1"/>
    <xf numFmtId="0" fontId="15" fillId="3" borderId="4" xfId="5" applyFill="1" applyBorder="1"/>
    <xf numFmtId="0" fontId="14" fillId="2" borderId="0" xfId="5" applyFont="1" applyAlignment="1">
      <alignment wrapText="1"/>
    </xf>
    <xf numFmtId="0" fontId="15" fillId="2" borderId="0" xfId="5" applyAlignment="1">
      <alignment wrapText="1"/>
    </xf>
    <xf numFmtId="0" fontId="14" fillId="2" borderId="1" xfId="5" applyFont="1" applyBorder="1" applyProtection="1">
      <protection locked="0"/>
    </xf>
    <xf numFmtId="0" fontId="0" fillId="2" borderId="1" xfId="0" applyBorder="1" applyProtection="1">
      <protection locked="0"/>
    </xf>
    <xf numFmtId="0" fontId="14" fillId="2" borderId="14" xfId="5" applyFont="1" applyBorder="1" applyProtection="1">
      <protection locked="0"/>
    </xf>
    <xf numFmtId="0" fontId="22" fillId="2" borderId="0" xfId="5" applyFont="1" applyAlignment="1">
      <alignment horizontal="left" vertical="top" wrapText="1"/>
    </xf>
    <xf numFmtId="0" fontId="20" fillId="2" borderId="14" xfId="5" applyFont="1" applyBorder="1" applyAlignment="1" applyProtection="1">
      <alignment horizontal="left"/>
      <protection locked="0"/>
    </xf>
    <xf numFmtId="0" fontId="15" fillId="2" borderId="1" xfId="5" applyBorder="1" applyAlignment="1" applyProtection="1">
      <alignment horizontal="left"/>
      <protection locked="0"/>
    </xf>
    <xf numFmtId="0" fontId="0" fillId="2" borderId="1" xfId="5" applyFont="1" applyBorder="1" applyAlignment="1" applyProtection="1">
      <alignment horizontal="left"/>
      <protection locked="0"/>
    </xf>
    <xf numFmtId="0" fontId="15" fillId="2" borderId="0" xfId="5" applyAlignment="1" applyProtection="1">
      <alignment horizontal="left"/>
      <protection locked="0"/>
    </xf>
    <xf numFmtId="0" fontId="6" fillId="2" borderId="1" xfId="5" applyFont="1" applyBorder="1" applyAlignment="1" applyProtection="1">
      <alignment horizontal="center"/>
      <protection locked="0"/>
    </xf>
    <xf numFmtId="0" fontId="15" fillId="2" borderId="14" xfId="5" applyBorder="1" applyAlignment="1" applyProtection="1">
      <alignment horizontal="left"/>
      <protection locked="0"/>
    </xf>
    <xf numFmtId="0" fontId="15" fillId="2" borderId="18" xfId="5" applyBorder="1" applyAlignment="1" applyProtection="1">
      <alignment horizontal="left"/>
      <protection locked="0"/>
    </xf>
    <xf numFmtId="0" fontId="15" fillId="2" borderId="29" xfId="5" applyBorder="1" applyAlignment="1" applyProtection="1">
      <alignment horizontal="left"/>
      <protection locked="0"/>
    </xf>
    <xf numFmtId="0" fontId="6" fillId="2" borderId="1" xfId="5" applyFont="1" applyBorder="1" applyAlignment="1" applyProtection="1">
      <alignment horizontal="center" wrapText="1"/>
      <protection locked="0"/>
    </xf>
    <xf numFmtId="0" fontId="9" fillId="2" borderId="0" xfId="5" applyFont="1" applyAlignment="1">
      <alignment horizontal="justify" wrapText="1"/>
    </xf>
    <xf numFmtId="0" fontId="11" fillId="2" borderId="0" xfId="1" applyFont="1" applyFill="1" applyAlignment="1">
      <alignment horizontal="left" vertical="center" wrapText="1"/>
      <protection locked="0"/>
    </xf>
    <xf numFmtId="0" fontId="4" fillId="2" borderId="0" xfId="5" applyFont="1" applyAlignment="1" applyProtection="1">
      <alignment wrapText="1"/>
      <protection locked="0"/>
    </xf>
    <xf numFmtId="0" fontId="0" fillId="2" borderId="0" xfId="5" applyFont="1" applyAlignment="1">
      <alignment wrapText="1"/>
    </xf>
    <xf numFmtId="0" fontId="4" fillId="2" borderId="9" xfId="5" applyFont="1" applyBorder="1" applyAlignment="1" applyProtection="1">
      <alignment horizontal="center"/>
      <protection locked="0"/>
    </xf>
    <xf numFmtId="0" fontId="4" fillId="2" borderId="4" xfId="5" applyFont="1" applyBorder="1" applyAlignment="1" applyProtection="1">
      <alignment horizontal="center"/>
      <protection locked="0"/>
    </xf>
    <xf numFmtId="0" fontId="15" fillId="2" borderId="9" xfId="5" applyBorder="1" applyAlignment="1" applyProtection="1">
      <alignment horizontal="center"/>
      <protection locked="0"/>
    </xf>
    <xf numFmtId="0" fontId="15" fillId="2" borderId="10" xfId="5" applyBorder="1" applyAlignment="1" applyProtection="1">
      <alignment horizontal="center"/>
      <protection locked="0"/>
    </xf>
    <xf numFmtId="0" fontId="15" fillId="2" borderId="4" xfId="5" applyBorder="1" applyAlignment="1" applyProtection="1">
      <alignment horizontal="center"/>
      <protection locked="0"/>
    </xf>
    <xf numFmtId="0" fontId="0" fillId="2" borderId="14" xfId="5" applyFont="1" applyBorder="1" applyAlignment="1" applyProtection="1">
      <alignment horizontal="center"/>
      <protection locked="0"/>
    </xf>
    <xf numFmtId="14" fontId="15" fillId="2" borderId="1" xfId="5" applyNumberFormat="1" applyBorder="1" applyAlignment="1" applyProtection="1">
      <alignment horizontal="center"/>
      <protection locked="0"/>
    </xf>
    <xf numFmtId="0" fontId="15" fillId="2" borderId="1" xfId="5" applyBorder="1" applyAlignment="1" applyProtection="1">
      <alignment horizontal="center"/>
      <protection locked="0"/>
    </xf>
    <xf numFmtId="0" fontId="0" fillId="2" borderId="9" xfId="5" applyFont="1" applyBorder="1" applyAlignment="1" applyProtection="1">
      <alignment horizontal="center"/>
      <protection locked="0"/>
    </xf>
    <xf numFmtId="0" fontId="15" fillId="2" borderId="9" xfId="5" applyBorder="1" applyAlignment="1" applyProtection="1">
      <alignment horizontal="left"/>
      <protection locked="0"/>
    </xf>
    <xf numFmtId="0" fontId="15" fillId="2" borderId="10" xfId="5" applyBorder="1" applyAlignment="1" applyProtection="1">
      <alignment horizontal="left"/>
      <protection locked="0"/>
    </xf>
    <xf numFmtId="0" fontId="15" fillId="2" borderId="4" xfId="5" applyBorder="1" applyAlignment="1" applyProtection="1">
      <alignment horizontal="left"/>
      <protection locked="0"/>
    </xf>
    <xf numFmtId="0" fontId="15" fillId="2" borderId="14" xfId="5" applyBorder="1" applyAlignment="1" applyProtection="1">
      <alignment horizontal="center"/>
      <protection locked="0"/>
    </xf>
    <xf numFmtId="0" fontId="33" fillId="2" borderId="0" xfId="0" applyFont="1" applyAlignment="1">
      <alignment horizontal="left" indent="4"/>
    </xf>
    <xf numFmtId="0" fontId="33" fillId="2" borderId="0" xfId="0" applyFont="1" applyAlignment="1">
      <alignment horizontal="left" vertical="center" wrapText="1" indent="4"/>
    </xf>
    <xf numFmtId="0" fontId="33" fillId="2" borderId="0" xfId="0" applyFont="1" applyAlignment="1">
      <alignment horizontal="left" wrapText="1" indent="4"/>
    </xf>
    <xf numFmtId="14" fontId="15" fillId="7" borderId="1" xfId="5" applyNumberFormat="1" applyFill="1" applyBorder="1" applyAlignment="1" applyProtection="1">
      <alignment horizontal="center"/>
      <protection locked="0"/>
    </xf>
    <xf numFmtId="0" fontId="15" fillId="7" borderId="1" xfId="5" applyFill="1" applyBorder="1" applyAlignment="1" applyProtection="1">
      <alignment horizontal="center"/>
      <protection locked="0"/>
    </xf>
    <xf numFmtId="0" fontId="0" fillId="7" borderId="14" xfId="5" applyFont="1" applyFill="1" applyBorder="1" applyAlignment="1" applyProtection="1">
      <alignment horizontal="center"/>
      <protection locked="0"/>
    </xf>
    <xf numFmtId="0" fontId="32" fillId="2" borderId="0" xfId="0" applyFont="1" applyAlignment="1">
      <alignment horizontal="left" wrapText="1"/>
    </xf>
    <xf numFmtId="0" fontId="32" fillId="2" borderId="0" xfId="0" applyFont="1" applyAlignment="1">
      <alignment horizontal="left" vertical="top" wrapText="1"/>
    </xf>
    <xf numFmtId="0" fontId="15" fillId="2" borderId="12" xfId="5" applyBorder="1" applyAlignment="1">
      <alignment horizontal="left"/>
    </xf>
    <xf numFmtId="0" fontId="0" fillId="2" borderId="33" xfId="5" applyFont="1" applyBorder="1" applyAlignment="1">
      <alignment horizontal="left"/>
    </xf>
    <xf numFmtId="0" fontId="9" fillId="2" borderId="14" xfId="5" applyFont="1" applyBorder="1" applyAlignment="1" applyProtection="1">
      <alignment horizontal="left"/>
      <protection locked="0"/>
    </xf>
    <xf numFmtId="0" fontId="108" fillId="30" borderId="6" xfId="2" applyFont="1" applyFill="1" applyBorder="1" applyAlignment="1">
      <alignment horizontal="center"/>
    </xf>
    <xf numFmtId="0" fontId="108" fillId="30" borderId="14" xfId="2" applyFont="1" applyFill="1" applyBorder="1" applyAlignment="1">
      <alignment horizontal="center"/>
    </xf>
    <xf numFmtId="0" fontId="40" fillId="8" borderId="39" xfId="2" applyFont="1" applyFill="1" applyBorder="1" applyAlignment="1">
      <alignment horizontal="center"/>
    </xf>
    <xf numFmtId="0" fontId="40" fillId="8" borderId="14" xfId="2" applyFont="1" applyFill="1" applyBorder="1" applyAlignment="1">
      <alignment horizontal="center"/>
    </xf>
    <xf numFmtId="0" fontId="40" fillId="8" borderId="6" xfId="2" applyFont="1" applyFill="1" applyBorder="1" applyAlignment="1">
      <alignment horizontal="center"/>
    </xf>
    <xf numFmtId="0" fontId="40" fillId="8" borderId="7" xfId="2" applyFont="1" applyFill="1" applyBorder="1" applyAlignment="1">
      <alignment horizontal="center"/>
    </xf>
    <xf numFmtId="0" fontId="40" fillId="8" borderId="21" xfId="2" applyFont="1" applyFill="1" applyBorder="1" applyAlignment="1">
      <alignment horizontal="center"/>
    </xf>
    <xf numFmtId="0" fontId="40" fillId="8" borderId="5" xfId="2" applyFont="1" applyFill="1" applyBorder="1" applyAlignment="1">
      <alignment horizontal="center"/>
    </xf>
    <xf numFmtId="0" fontId="45" fillId="2" borderId="9" xfId="5" applyFont="1" applyBorder="1" applyAlignment="1" applyProtection="1">
      <alignment horizontal="left"/>
      <protection locked="0"/>
    </xf>
    <xf numFmtId="0" fontId="45" fillId="2" borderId="10" xfId="5" applyFont="1" applyBorder="1" applyAlignment="1" applyProtection="1">
      <alignment horizontal="left"/>
      <protection locked="0"/>
    </xf>
    <xf numFmtId="0" fontId="45" fillId="2" borderId="55" xfId="5" applyFont="1" applyBorder="1" applyAlignment="1" applyProtection="1">
      <alignment horizontal="left"/>
      <protection locked="0"/>
    </xf>
    <xf numFmtId="0" fontId="4" fillId="2" borderId="14" xfId="20" applyBorder="1" applyAlignment="1" applyProtection="1">
      <alignment horizontal="center"/>
      <protection locked="0"/>
    </xf>
    <xf numFmtId="0" fontId="0" fillId="2" borderId="14" xfId="20" applyFont="1" applyBorder="1" applyAlignment="1" applyProtection="1">
      <alignment horizontal="center"/>
      <protection locked="0"/>
    </xf>
    <xf numFmtId="0" fontId="0" fillId="2" borderId="0" xfId="20" applyFont="1" applyAlignment="1" applyProtection="1">
      <alignment horizontal="center"/>
      <protection locked="0"/>
    </xf>
    <xf numFmtId="0" fontId="4" fillId="2" borderId="0" xfId="20" applyAlignment="1" applyProtection="1">
      <alignment horizontal="center"/>
      <protection locked="0"/>
    </xf>
    <xf numFmtId="0" fontId="6" fillId="2" borderId="1" xfId="20" applyFont="1" applyBorder="1" applyAlignment="1" applyProtection="1">
      <alignment horizontal="center"/>
      <protection locked="0"/>
    </xf>
    <xf numFmtId="5" fontId="4" fillId="2" borderId="14" xfId="20" applyNumberFormat="1" applyBorder="1" applyAlignment="1" applyProtection="1">
      <alignment horizontal="center"/>
      <protection locked="0"/>
    </xf>
    <xf numFmtId="14" fontId="4" fillId="2" borderId="1" xfId="20" applyNumberFormat="1" applyBorder="1" applyAlignment="1" applyProtection="1">
      <alignment horizontal="center"/>
      <protection locked="0"/>
    </xf>
    <xf numFmtId="0" fontId="4" fillId="2" borderId="1" xfId="20" applyBorder="1" applyAlignment="1" applyProtection="1">
      <alignment horizontal="center"/>
      <protection locked="0"/>
    </xf>
    <xf numFmtId="0" fontId="15" fillId="9" borderId="9" xfId="5" applyFill="1" applyBorder="1" applyAlignment="1" applyProtection="1">
      <alignment horizontal="center"/>
      <protection locked="0"/>
    </xf>
    <xf numFmtId="0" fontId="15" fillId="9" borderId="4" xfId="5" applyFill="1" applyBorder="1" applyAlignment="1" applyProtection="1">
      <alignment horizontal="center"/>
      <protection locked="0"/>
    </xf>
    <xf numFmtId="0" fontId="6" fillId="2" borderId="10" xfId="5" applyFont="1" applyBorder="1" applyAlignment="1">
      <alignment horizontal="center"/>
    </xf>
    <xf numFmtId="0" fontId="15" fillId="2" borderId="44" xfId="5" applyBorder="1" applyAlignment="1" applyProtection="1">
      <alignment horizontal="center"/>
      <protection locked="0"/>
    </xf>
    <xf numFmtId="0" fontId="15" fillId="2" borderId="52" xfId="5" applyBorder="1" applyAlignment="1" applyProtection="1">
      <alignment horizontal="center"/>
      <protection locked="0"/>
    </xf>
    <xf numFmtId="0" fontId="0" fillId="2" borderId="1" xfId="5" applyFont="1" applyBorder="1" applyAlignment="1" applyProtection="1">
      <alignment horizontal="center"/>
      <protection locked="0"/>
    </xf>
    <xf numFmtId="0" fontId="0" fillId="2" borderId="14" xfId="0" applyBorder="1" applyAlignment="1" applyProtection="1">
      <alignment horizontal="left"/>
      <protection locked="0"/>
    </xf>
    <xf numFmtId="0" fontId="90" fillId="18" borderId="0" xfId="0" applyFont="1" applyFill="1" applyAlignment="1">
      <alignment horizontal="center"/>
    </xf>
    <xf numFmtId="14" fontId="0" fillId="2" borderId="1" xfId="0" applyNumberFormat="1" applyBorder="1" applyAlignment="1" applyProtection="1">
      <alignment horizontal="center"/>
      <protection locked="0"/>
    </xf>
    <xf numFmtId="0" fontId="0" fillId="2" borderId="1" xfId="0" applyBorder="1" applyAlignment="1" applyProtection="1">
      <alignment horizontal="center"/>
      <protection locked="0"/>
    </xf>
    <xf numFmtId="0" fontId="0" fillId="2" borderId="0" xfId="0" applyAlignment="1">
      <alignment horizontal="left" indent="1" readingOrder="1"/>
    </xf>
    <xf numFmtId="0" fontId="0" fillId="2" borderId="0" xfId="0" applyAlignment="1">
      <alignment horizontal="left" indent="1"/>
    </xf>
    <xf numFmtId="0" fontId="0" fillId="2" borderId="0" xfId="0" applyAlignment="1">
      <alignment horizontal="left" wrapText="1" indent="1"/>
    </xf>
    <xf numFmtId="0" fontId="0" fillId="2" borderId="0" xfId="0" applyAlignment="1">
      <alignment horizontal="left" vertical="justify" indent="1"/>
    </xf>
    <xf numFmtId="0" fontId="0" fillId="2" borderId="0" xfId="0" applyAlignment="1">
      <alignment horizontal="left" vertical="top" wrapText="1"/>
    </xf>
    <xf numFmtId="0" fontId="4" fillId="2" borderId="14" xfId="2" applyBorder="1" applyAlignment="1">
      <alignment horizontal="center"/>
    </xf>
    <xf numFmtId="0" fontId="4" fillId="14" borderId="10" xfId="2" applyFill="1" applyBorder="1" applyAlignment="1">
      <alignment horizontal="center"/>
    </xf>
    <xf numFmtId="0" fontId="4" fillId="14" borderId="4" xfId="2" applyFill="1" applyBorder="1" applyAlignment="1">
      <alignment horizontal="center"/>
    </xf>
    <xf numFmtId="0" fontId="45" fillId="8" borderId="0" xfId="2" applyFont="1" applyFill="1" applyAlignment="1">
      <alignment horizontal="left" wrapText="1" readingOrder="1"/>
    </xf>
    <xf numFmtId="0" fontId="23" fillId="0" borderId="0" xfId="24" applyAlignment="1">
      <alignment wrapText="1"/>
    </xf>
    <xf numFmtId="0" fontId="45" fillId="8" borderId="0" xfId="2" applyFont="1" applyFill="1" applyAlignment="1">
      <alignment wrapText="1"/>
    </xf>
    <xf numFmtId="0" fontId="110" fillId="8" borderId="0" xfId="24" applyFont="1" applyFill="1" applyAlignment="1">
      <alignment wrapText="1"/>
    </xf>
    <xf numFmtId="0" fontId="45" fillId="8" borderId="0" xfId="2" applyFont="1" applyFill="1" applyAlignment="1">
      <alignment vertical="top" wrapText="1"/>
    </xf>
    <xf numFmtId="0" fontId="110" fillId="8" borderId="0" xfId="24" applyFont="1" applyFill="1" applyAlignment="1">
      <alignment vertical="top" wrapText="1"/>
    </xf>
    <xf numFmtId="0" fontId="23" fillId="0" borderId="0" xfId="24" applyAlignment="1">
      <alignment vertical="top" wrapText="1"/>
    </xf>
    <xf numFmtId="0" fontId="45" fillId="8" borderId="0" xfId="2" applyFont="1" applyFill="1" applyAlignment="1">
      <alignment vertical="top"/>
    </xf>
    <xf numFmtId="0" fontId="4" fillId="2" borderId="14" xfId="2" applyBorder="1" applyAlignment="1" applyProtection="1">
      <alignment horizontal="center"/>
      <protection locked="0"/>
    </xf>
    <xf numFmtId="0" fontId="9" fillId="8" borderId="18" xfId="0" applyFont="1" applyFill="1" applyBorder="1" applyAlignment="1">
      <alignment horizontal="left" wrapText="1"/>
    </xf>
    <xf numFmtId="0" fontId="9" fillId="8" borderId="0" xfId="0" applyFont="1" applyFill="1" applyAlignment="1">
      <alignment horizontal="left" wrapText="1"/>
    </xf>
    <xf numFmtId="0" fontId="9" fillId="8" borderId="16" xfId="0" applyFont="1" applyFill="1" applyBorder="1" applyAlignment="1">
      <alignment horizontal="left" wrapText="1"/>
    </xf>
    <xf numFmtId="0" fontId="0" fillId="2" borderId="18" xfId="0" applyBorder="1" applyAlignment="1">
      <alignment horizontal="left" wrapText="1"/>
    </xf>
    <xf numFmtId="0" fontId="0" fillId="2" borderId="16" xfId="0" applyBorder="1" applyAlignment="1">
      <alignment horizontal="left" wrapText="1"/>
    </xf>
    <xf numFmtId="14" fontId="0" fillId="8" borderId="0" xfId="0" applyNumberFormat="1" applyFill="1" applyAlignment="1">
      <alignment horizontal="left"/>
    </xf>
    <xf numFmtId="0" fontId="0" fillId="8" borderId="0" xfId="0" applyFill="1" applyAlignment="1">
      <alignment horizontal="center"/>
    </xf>
    <xf numFmtId="0" fontId="6" fillId="2" borderId="14" xfId="5" applyFont="1" applyBorder="1" applyAlignment="1" applyProtection="1">
      <alignment horizontal="center"/>
      <protection locked="0"/>
    </xf>
    <xf numFmtId="0" fontId="56" fillId="8" borderId="0" xfId="0" applyFont="1" applyFill="1" applyAlignment="1">
      <alignment horizontal="center" wrapText="1"/>
    </xf>
    <xf numFmtId="0" fontId="56" fillId="8" borderId="14" xfId="0" applyFont="1" applyFill="1" applyBorder="1" applyAlignment="1">
      <alignment horizontal="center" wrapText="1"/>
    </xf>
    <xf numFmtId="0" fontId="6" fillId="2" borderId="1" xfId="2" applyFont="1" applyBorder="1" applyAlignment="1">
      <alignment horizontal="center"/>
    </xf>
    <xf numFmtId="0" fontId="5" fillId="0" borderId="0" xfId="9" applyFont="1" applyAlignment="1">
      <alignment horizontal="center" wrapText="1"/>
    </xf>
    <xf numFmtId="0" fontId="5" fillId="0" borderId="14" xfId="9" applyFont="1" applyBorder="1" applyAlignment="1">
      <alignment horizontal="center" wrapText="1"/>
    </xf>
    <xf numFmtId="0" fontId="38" fillId="17" borderId="0" xfId="9" applyFont="1" applyFill="1" applyAlignment="1">
      <alignment horizontal="left" wrapText="1"/>
    </xf>
    <xf numFmtId="166" fontId="38" fillId="17" borderId="0" xfId="9" applyNumberFormat="1" applyFont="1" applyFill="1" applyAlignment="1">
      <alignment horizontal="left" wrapText="1"/>
    </xf>
    <xf numFmtId="0" fontId="12" fillId="2" borderId="0" xfId="1" applyFont="1" applyFill="1" applyAlignment="1">
      <alignment horizontal="left"/>
      <protection locked="0"/>
    </xf>
    <xf numFmtId="0" fontId="5" fillId="15" borderId="0" xfId="2" applyFont="1" applyFill="1" applyAlignment="1">
      <alignment horizontal="center" wrapText="1"/>
    </xf>
    <xf numFmtId="0" fontId="5" fillId="15" borderId="1" xfId="2" applyFont="1" applyFill="1" applyBorder="1" applyAlignment="1">
      <alignment horizontal="center" wrapText="1"/>
    </xf>
    <xf numFmtId="0" fontId="56" fillId="2" borderId="0" xfId="0" applyFont="1" applyAlignment="1">
      <alignment horizontal="center" wrapText="1"/>
    </xf>
    <xf numFmtId="0" fontId="56" fillId="2" borderId="14" xfId="0" applyFont="1" applyBorder="1" applyAlignment="1">
      <alignment horizontal="center" wrapText="1"/>
    </xf>
    <xf numFmtId="14" fontId="51" fillId="2" borderId="14" xfId="0" applyNumberFormat="1" applyFont="1" applyBorder="1" applyAlignment="1" applyProtection="1">
      <alignment horizontal="center"/>
      <protection locked="0"/>
    </xf>
    <xf numFmtId="0" fontId="51" fillId="2" borderId="14" xfId="0" applyFont="1" applyBorder="1" applyAlignment="1" applyProtection="1">
      <alignment horizontal="left"/>
      <protection locked="0"/>
    </xf>
    <xf numFmtId="0" fontId="51" fillId="2" borderId="14" xfId="0" applyFont="1" applyBorder="1" applyAlignment="1" applyProtection="1">
      <alignment horizontal="center"/>
      <protection locked="0"/>
    </xf>
    <xf numFmtId="0" fontId="90" fillId="0" borderId="0" xfId="0" applyFont="1" applyFill="1" applyAlignment="1">
      <alignment horizontal="center"/>
    </xf>
    <xf numFmtId="0" fontId="6" fillId="2" borderId="0" xfId="0" applyFont="1" applyAlignment="1">
      <alignment horizontal="left" vertical="center" wrapText="1"/>
    </xf>
    <xf numFmtId="0" fontId="0" fillId="2" borderId="0" xfId="0" applyAlignment="1">
      <alignment horizontal="left" vertical="center" wrapText="1"/>
    </xf>
    <xf numFmtId="0" fontId="0" fillId="2" borderId="0" xfId="0" applyAlignment="1" applyProtection="1">
      <alignment horizontal="center"/>
      <protection locked="0"/>
    </xf>
    <xf numFmtId="0" fontId="0" fillId="2" borderId="14" xfId="0" applyBorder="1" applyAlignment="1" applyProtection="1">
      <alignment horizontal="center"/>
      <protection locked="0"/>
    </xf>
    <xf numFmtId="0" fontId="0" fillId="2" borderId="0" xfId="0" applyAlignment="1">
      <alignment vertical="top" wrapText="1"/>
    </xf>
    <xf numFmtId="0" fontId="0" fillId="2" borderId="0" xfId="0" applyAlignment="1">
      <alignment wrapText="1"/>
    </xf>
    <xf numFmtId="0" fontId="50" fillId="2" borderId="0" xfId="0" applyFont="1" applyAlignment="1">
      <alignment horizontal="left" wrapText="1"/>
    </xf>
    <xf numFmtId="0" fontId="99" fillId="3" borderId="18" xfId="0" applyFont="1" applyFill="1" applyBorder="1" applyAlignment="1">
      <alignment horizontal="center"/>
    </xf>
    <xf numFmtId="0" fontId="99" fillId="3" borderId="0" xfId="0" applyFont="1" applyFill="1" applyAlignment="1">
      <alignment horizontal="center"/>
    </xf>
    <xf numFmtId="0" fontId="109" fillId="2" borderId="0" xfId="0" applyFont="1" applyAlignment="1">
      <alignment horizontal="left" wrapText="1"/>
    </xf>
    <xf numFmtId="0" fontId="69" fillId="2" borderId="0" xfId="1" applyFont="1" applyFill="1" applyAlignment="1">
      <alignment horizontal="left"/>
      <protection locked="0"/>
    </xf>
    <xf numFmtId="0" fontId="66" fillId="2" borderId="9" xfId="0" applyFont="1" applyBorder="1" applyAlignment="1" applyProtection="1">
      <alignment horizontal="center"/>
      <protection locked="0"/>
    </xf>
    <xf numFmtId="0" fontId="66" fillId="2" borderId="10" xfId="0" applyFont="1" applyBorder="1" applyAlignment="1" applyProtection="1">
      <alignment horizontal="center"/>
      <protection locked="0"/>
    </xf>
    <xf numFmtId="0" fontId="66" fillId="2" borderId="4" xfId="0" applyFont="1" applyBorder="1" applyAlignment="1" applyProtection="1">
      <alignment horizontal="center"/>
      <protection locked="0"/>
    </xf>
    <xf numFmtId="0" fontId="99" fillId="2" borderId="1" xfId="5" applyFont="1" applyBorder="1" applyAlignment="1">
      <alignment horizontal="center"/>
    </xf>
    <xf numFmtId="0" fontId="66" fillId="2" borderId="1" xfId="0" applyFont="1" applyBorder="1" applyAlignment="1" applyProtection="1">
      <alignment horizontal="center"/>
      <protection locked="0"/>
    </xf>
    <xf numFmtId="0" fontId="66" fillId="2" borderId="1" xfId="0" applyFont="1" applyBorder="1" applyAlignment="1" applyProtection="1">
      <alignment horizontal="left"/>
      <protection locked="0"/>
    </xf>
    <xf numFmtId="0" fontId="0" fillId="2" borderId="9" xfId="0" applyBorder="1" applyAlignment="1" applyProtection="1">
      <alignment horizontal="left"/>
      <protection locked="0"/>
    </xf>
    <xf numFmtId="0" fontId="0" fillId="2" borderId="10" xfId="0" applyBorder="1" applyAlignment="1" applyProtection="1">
      <alignment horizontal="left"/>
      <protection locked="0"/>
    </xf>
    <xf numFmtId="0" fontId="0" fillId="2" borderId="4" xfId="0" applyBorder="1" applyAlignment="1" applyProtection="1">
      <alignment horizontal="left"/>
      <protection locked="0"/>
    </xf>
    <xf numFmtId="0" fontId="0" fillId="2" borderId="9" xfId="0" applyBorder="1" applyAlignment="1" applyProtection="1">
      <alignment horizontal="center"/>
      <protection locked="0"/>
    </xf>
    <xf numFmtId="0" fontId="0" fillId="2" borderId="10" xfId="0" applyBorder="1" applyAlignment="1" applyProtection="1">
      <alignment horizontal="center"/>
      <protection locked="0"/>
    </xf>
    <xf numFmtId="0" fontId="0" fillId="2" borderId="4" xfId="0" applyBorder="1" applyAlignment="1" applyProtection="1">
      <alignment horizontal="center"/>
      <protection locked="0"/>
    </xf>
    <xf numFmtId="0" fontId="0" fillId="3" borderId="9" xfId="0" applyFill="1" applyBorder="1" applyAlignment="1">
      <alignment horizontal="center"/>
    </xf>
    <xf numFmtId="0" fontId="0" fillId="3" borderId="4" xfId="0" applyFill="1" applyBorder="1" applyAlignment="1">
      <alignment horizontal="center"/>
    </xf>
    <xf numFmtId="0" fontId="5" fillId="3" borderId="17" xfId="0" applyFont="1" applyFill="1" applyBorder="1" applyAlignment="1">
      <alignment horizontal="center"/>
    </xf>
    <xf numFmtId="0" fontId="5" fillId="3" borderId="1" xfId="0" applyFont="1" applyFill="1" applyBorder="1" applyAlignment="1">
      <alignment horizontal="center"/>
    </xf>
    <xf numFmtId="0" fontId="5" fillId="3" borderId="18" xfId="0" applyFont="1" applyFill="1" applyBorder="1" applyAlignment="1">
      <alignment horizontal="center"/>
    </xf>
    <xf numFmtId="0" fontId="5" fillId="3" borderId="0" xfId="0" applyFont="1" applyFill="1" applyAlignment="1">
      <alignment horizontal="center"/>
    </xf>
    <xf numFmtId="0" fontId="0" fillId="3" borderId="18" xfId="0" applyFill="1" applyBorder="1" applyAlignment="1">
      <alignment horizontal="center"/>
    </xf>
    <xf numFmtId="0" fontId="0" fillId="3" borderId="0" xfId="0" applyFill="1" applyAlignment="1">
      <alignment horizontal="center"/>
    </xf>
    <xf numFmtId="0" fontId="5" fillId="3" borderId="23" xfId="0" applyFont="1" applyFill="1" applyBorder="1" applyAlignment="1">
      <alignment horizontal="center"/>
    </xf>
    <xf numFmtId="0" fontId="5" fillId="3" borderId="12" xfId="0" applyFont="1" applyFill="1" applyBorder="1" applyAlignment="1">
      <alignment horizontal="center"/>
    </xf>
    <xf numFmtId="14" fontId="0" fillId="2" borderId="10" xfId="0" applyNumberFormat="1" applyBorder="1" applyAlignment="1" applyProtection="1">
      <alignment horizontal="left"/>
      <protection locked="0"/>
    </xf>
    <xf numFmtId="49" fontId="0" fillId="2" borderId="1" xfId="0" applyNumberFormat="1" applyBorder="1" applyAlignment="1" applyProtection="1">
      <alignment horizontal="left"/>
      <protection locked="0"/>
    </xf>
    <xf numFmtId="0" fontId="51" fillId="7" borderId="14" xfId="0" applyFont="1" applyFill="1" applyBorder="1" applyAlignment="1" applyProtection="1">
      <alignment horizontal="left"/>
      <protection locked="0"/>
    </xf>
    <xf numFmtId="0" fontId="0" fillId="7" borderId="14" xfId="0" applyFill="1" applyBorder="1" applyAlignment="1" applyProtection="1">
      <alignment horizontal="left"/>
      <protection locked="0"/>
    </xf>
    <xf numFmtId="14" fontId="0" fillId="2" borderId="14" xfId="0" applyNumberFormat="1" applyBorder="1" applyAlignment="1" applyProtection="1">
      <alignment horizontal="left"/>
      <protection locked="0"/>
    </xf>
    <xf numFmtId="0" fontId="49" fillId="2" borderId="14" xfId="0" applyFont="1" applyBorder="1" applyAlignment="1" applyProtection="1">
      <alignment horizontal="left"/>
      <protection locked="0"/>
    </xf>
    <xf numFmtId="0" fontId="51" fillId="7" borderId="0" xfId="0" applyFont="1" applyFill="1" applyAlignment="1">
      <alignment wrapText="1"/>
    </xf>
    <xf numFmtId="0" fontId="51" fillId="0" borderId="0" xfId="0" applyFont="1" applyFill="1" applyAlignment="1">
      <alignment wrapText="1"/>
    </xf>
    <xf numFmtId="0" fontId="45" fillId="8" borderId="0" xfId="0" applyFont="1" applyFill="1" applyAlignment="1">
      <alignment horizontal="left" vertical="top" wrapText="1"/>
    </xf>
    <xf numFmtId="0" fontId="45" fillId="8" borderId="0" xfId="0" applyFont="1" applyFill="1" applyAlignment="1">
      <alignment vertical="top" wrapText="1"/>
    </xf>
    <xf numFmtId="0" fontId="0" fillId="8" borderId="0" xfId="0" applyFill="1" applyAlignment="1">
      <alignment vertical="top" wrapText="1"/>
    </xf>
    <xf numFmtId="0" fontId="0" fillId="0" borderId="0" xfId="0" applyFill="1" applyAlignment="1">
      <alignment wrapText="1"/>
    </xf>
    <xf numFmtId="0" fontId="51" fillId="27" borderId="5" xfId="4" applyFont="1" applyFill="1" applyBorder="1" applyAlignment="1">
      <alignment horizontal="center"/>
    </xf>
    <xf numFmtId="0" fontId="51" fillId="27" borderId="7" xfId="4" applyFont="1" applyFill="1" applyBorder="1" applyAlignment="1">
      <alignment horizontal="center"/>
    </xf>
    <xf numFmtId="0" fontId="4" fillId="11" borderId="0" xfId="4" applyFont="1" applyFill="1" applyAlignment="1">
      <alignment horizontal="left"/>
    </xf>
    <xf numFmtId="0" fontId="72" fillId="8" borderId="0" xfId="4" applyFont="1" applyFill="1" applyAlignment="1">
      <alignment horizontal="left"/>
    </xf>
    <xf numFmtId="0" fontId="79" fillId="8" borderId="0" xfId="4" applyFont="1" applyFill="1" applyAlignment="1">
      <alignment horizontal="left"/>
    </xf>
    <xf numFmtId="0" fontId="80" fillId="8" borderId="5" xfId="4" applyFont="1" applyFill="1" applyBorder="1" applyAlignment="1" applyProtection="1">
      <alignment horizontal="left"/>
      <protection locked="0"/>
    </xf>
    <xf numFmtId="0" fontId="80" fillId="8" borderId="6" xfId="4" applyFont="1" applyFill="1" applyBorder="1" applyAlignment="1" applyProtection="1">
      <alignment horizontal="left"/>
      <protection locked="0"/>
    </xf>
    <xf numFmtId="0" fontId="80" fillId="8" borderId="7" xfId="4" applyFont="1" applyFill="1" applyBorder="1" applyAlignment="1" applyProtection="1">
      <alignment horizontal="left"/>
      <protection locked="0"/>
    </xf>
    <xf numFmtId="0" fontId="79" fillId="8" borderId="5" xfId="4" applyFont="1" applyFill="1" applyBorder="1" applyAlignment="1" applyProtection="1">
      <alignment horizontal="left"/>
      <protection locked="0"/>
    </xf>
    <xf numFmtId="0" fontId="79" fillId="8" borderId="6" xfId="4" applyFont="1" applyFill="1" applyBorder="1" applyAlignment="1" applyProtection="1">
      <alignment horizontal="left"/>
      <protection locked="0"/>
    </xf>
    <xf numFmtId="0" fontId="79" fillId="8" borderId="7" xfId="4" applyFont="1" applyFill="1" applyBorder="1" applyAlignment="1" applyProtection="1">
      <alignment horizontal="left"/>
      <protection locked="0"/>
    </xf>
    <xf numFmtId="0" fontId="74" fillId="8" borderId="5" xfId="4" applyFont="1" applyFill="1" applyBorder="1" applyAlignment="1" applyProtection="1">
      <alignment horizontal="left"/>
      <protection locked="0"/>
    </xf>
    <xf numFmtId="0" fontId="74" fillId="8" borderId="6" xfId="4" applyFont="1" applyFill="1" applyBorder="1" applyAlignment="1" applyProtection="1">
      <alignment horizontal="left"/>
      <protection locked="0"/>
    </xf>
    <xf numFmtId="0" fontId="74" fillId="8" borderId="7" xfId="4" applyFont="1" applyFill="1" applyBorder="1" applyAlignment="1" applyProtection="1">
      <alignment horizontal="left"/>
      <protection locked="0"/>
    </xf>
    <xf numFmtId="14" fontId="0" fillId="2" borderId="14" xfId="0" applyNumberFormat="1" applyBorder="1" applyAlignment="1" applyProtection="1">
      <alignment horizontal="center"/>
      <protection locked="0"/>
    </xf>
    <xf numFmtId="0" fontId="11" fillId="2" borderId="0" xfId="1" applyFont="1" applyFill="1" applyAlignment="1">
      <alignment horizontal="left"/>
      <protection locked="0"/>
    </xf>
    <xf numFmtId="0" fontId="72" fillId="8" borderId="0" xfId="4" applyFont="1" applyFill="1"/>
    <xf numFmtId="0" fontId="45" fillId="27" borderId="5" xfId="4" applyFont="1" applyFill="1" applyBorder="1" applyAlignment="1">
      <alignment horizontal="center"/>
    </xf>
    <xf numFmtId="0" fontId="45" fillId="27" borderId="7" xfId="4" applyFont="1" applyFill="1" applyBorder="1" applyAlignment="1">
      <alignment horizontal="center"/>
    </xf>
    <xf numFmtId="0" fontId="50" fillId="2" borderId="14" xfId="5" applyFont="1" applyBorder="1" applyAlignment="1" applyProtection="1">
      <alignment horizontal="center"/>
      <protection locked="0"/>
    </xf>
    <xf numFmtId="0" fontId="0" fillId="2" borderId="6" xfId="0" applyBorder="1" applyAlignment="1" applyProtection="1">
      <alignment horizontal="left"/>
      <protection locked="0"/>
    </xf>
    <xf numFmtId="0" fontId="50" fillId="2" borderId="14" xfId="5" applyFont="1" applyBorder="1" applyAlignment="1">
      <alignment horizontal="center"/>
    </xf>
    <xf numFmtId="0" fontId="45" fillId="2" borderId="14" xfId="0" applyFont="1" applyBorder="1" applyAlignment="1" applyProtection="1">
      <alignment horizontal="left"/>
      <protection locked="0"/>
    </xf>
    <xf numFmtId="0" fontId="105" fillId="2" borderId="0" xfId="0" applyFont="1" applyAlignment="1">
      <alignment horizontal="left" wrapText="1"/>
    </xf>
    <xf numFmtId="0" fontId="0" fillId="8" borderId="0" xfId="0" applyFill="1" applyAlignment="1">
      <alignment horizontal="left" vertical="top" wrapText="1"/>
    </xf>
    <xf numFmtId="0" fontId="11" fillId="8" borderId="0" xfId="1" applyFont="1" applyFill="1" applyAlignment="1">
      <alignment horizontal="left"/>
      <protection locked="0"/>
    </xf>
    <xf numFmtId="0" fontId="6" fillId="2" borderId="14" xfId="20" applyFont="1" applyBorder="1" applyAlignment="1" applyProtection="1">
      <alignment horizontal="center"/>
      <protection locked="0"/>
    </xf>
    <xf numFmtId="0" fontId="0" fillId="7" borderId="0" xfId="0" applyFill="1" applyAlignment="1">
      <alignment horizontal="left" wrapText="1"/>
    </xf>
    <xf numFmtId="0" fontId="0" fillId="8" borderId="14" xfId="0" applyFill="1" applyBorder="1" applyAlignment="1">
      <alignment horizontal="center" vertical="top" wrapText="1"/>
    </xf>
    <xf numFmtId="0" fontId="6" fillId="8" borderId="0" xfId="0" applyFont="1" applyFill="1" applyAlignment="1">
      <alignment horizontal="left" vertical="top" wrapText="1"/>
    </xf>
    <xf numFmtId="0" fontId="66" fillId="2" borderId="0" xfId="0" applyFont="1" applyAlignment="1">
      <alignment horizontal="justify" vertical="center"/>
    </xf>
    <xf numFmtId="0" fontId="66" fillId="2" borderId="0" xfId="0" applyFont="1" applyAlignment="1">
      <alignment horizontal="justify" vertical="center" wrapText="1"/>
    </xf>
    <xf numFmtId="0" fontId="66" fillId="2" borderId="0" xfId="0" applyFont="1" applyAlignment="1">
      <alignment horizontal="left" vertical="center" indent="1"/>
    </xf>
    <xf numFmtId="0" fontId="66" fillId="2" borderId="33" xfId="0" applyFont="1" applyBorder="1" applyAlignment="1">
      <alignment horizontal="center" vertical="center"/>
    </xf>
    <xf numFmtId="0" fontId="66" fillId="2" borderId="33" xfId="0" applyFont="1" applyBorder="1" applyAlignment="1">
      <alignment horizontal="center" vertical="center" wrapText="1"/>
    </xf>
    <xf numFmtId="14" fontId="0" fillId="0" borderId="8" xfId="0" applyNumberFormat="1" applyFill="1" applyBorder="1" applyAlignment="1" applyProtection="1">
      <alignment horizontal="center"/>
      <protection locked="0"/>
    </xf>
    <xf numFmtId="0" fontId="0" fillId="0" borderId="4" xfId="0" applyFill="1" applyBorder="1" applyAlignment="1" applyProtection="1">
      <alignment horizontal="center"/>
      <protection locked="0"/>
    </xf>
    <xf numFmtId="0" fontId="0" fillId="0" borderId="8" xfId="0" applyFill="1" applyBorder="1"/>
    <xf numFmtId="0" fontId="9" fillId="0" borderId="0" xfId="0" applyFont="1" applyFill="1"/>
    <xf numFmtId="0" fontId="5" fillId="0" borderId="9" xfId="0" applyFont="1" applyFill="1" applyBorder="1"/>
    <xf numFmtId="0" fontId="0" fillId="0" borderId="10" xfId="0" applyFill="1" applyBorder="1"/>
    <xf numFmtId="0" fontId="0" fillId="0" borderId="4" xfId="0" applyFill="1" applyBorder="1"/>
    <xf numFmtId="14" fontId="0" fillId="0" borderId="13" xfId="0" applyNumberFormat="1" applyFill="1" applyBorder="1" applyAlignment="1" applyProtection="1">
      <alignment horizontal="center"/>
      <protection locked="0"/>
    </xf>
    <xf numFmtId="0" fontId="0" fillId="0" borderId="13" xfId="0" applyFill="1" applyBorder="1" applyAlignment="1">
      <alignment horizontal="center"/>
    </xf>
    <xf numFmtId="14" fontId="9" fillId="0" borderId="13" xfId="0" applyNumberFormat="1" applyFont="1" applyFill="1" applyBorder="1" applyAlignment="1" applyProtection="1">
      <alignment horizontal="center"/>
      <protection locked="0"/>
    </xf>
    <xf numFmtId="0" fontId="9" fillId="0" borderId="13" xfId="0" applyFont="1" applyFill="1" applyBorder="1" applyAlignment="1">
      <alignment horizontal="center"/>
    </xf>
    <xf numFmtId="14" fontId="9" fillId="0" borderId="0" xfId="0" applyNumberFormat="1" applyFont="1" applyFill="1" applyAlignment="1">
      <alignment horizontal="center"/>
    </xf>
    <xf numFmtId="0" fontId="9" fillId="0" borderId="0" xfId="0" applyFont="1" applyFill="1" applyAlignment="1">
      <alignment horizontal="center"/>
    </xf>
    <xf numFmtId="0" fontId="0" fillId="0" borderId="0" xfId="0" applyFill="1" applyAlignment="1">
      <alignment horizontal="left" indent="3"/>
    </xf>
    <xf numFmtId="0" fontId="12" fillId="0" borderId="0" xfId="1" applyFont="1" applyFill="1" applyAlignment="1" applyProtection="1"/>
    <xf numFmtId="0" fontId="10" fillId="0" borderId="0" xfId="1" applyFill="1" applyAlignment="1">
      <alignment horizontal="left"/>
      <protection locked="0"/>
    </xf>
    <xf numFmtId="0" fontId="0" fillId="14" borderId="9" xfId="2" applyFont="1" applyFill="1" applyBorder="1" applyAlignment="1">
      <alignment horizontal="center"/>
    </xf>
  </cellXfs>
  <cellStyles count="30">
    <cellStyle name="Comma" xfId="26" builtinId="3"/>
    <cellStyle name="Comma 2" xfId="7" xr:uid="{00000000-0005-0000-0000-000001000000}"/>
    <cellStyle name="Comma 2 2" xfId="10" xr:uid="{00000000-0005-0000-0000-000002000000}"/>
    <cellStyle name="Comma 3" xfId="11" xr:uid="{00000000-0005-0000-0000-000003000000}"/>
    <cellStyle name="Currency" xfId="27" builtinId="4"/>
    <cellStyle name="Currency 2" xfId="6" xr:uid="{00000000-0005-0000-0000-000005000000}"/>
    <cellStyle name="Hyperlink" xfId="1" builtinId="8"/>
    <cellStyle name="Hyperlink 2" xfId="3" xr:uid="{00000000-0005-0000-0000-000007000000}"/>
    <cellStyle name="Hyperlink 2 2" xfId="12" xr:uid="{00000000-0005-0000-0000-000008000000}"/>
    <cellStyle name="Hyperlink 2 3" xfId="13" xr:uid="{00000000-0005-0000-0000-000009000000}"/>
    <cellStyle name="Hyperlink 3" xfId="14" xr:uid="{00000000-0005-0000-0000-00000A000000}"/>
    <cellStyle name="Normal" xfId="0" builtinId="0"/>
    <cellStyle name="Normal 2" xfId="2" xr:uid="{00000000-0005-0000-0000-00000C000000}"/>
    <cellStyle name="Normal 3" xfId="4" xr:uid="{00000000-0005-0000-0000-00000D000000}"/>
    <cellStyle name="Normal 3 2" xfId="15" xr:uid="{00000000-0005-0000-0000-00000E000000}"/>
    <cellStyle name="Normal 3 2 2" xfId="16" xr:uid="{00000000-0005-0000-0000-00000F000000}"/>
    <cellStyle name="Normal 3 3" xfId="17" xr:uid="{00000000-0005-0000-0000-000010000000}"/>
    <cellStyle name="Normal 3 3 2" xfId="18" xr:uid="{00000000-0005-0000-0000-000011000000}"/>
    <cellStyle name="Normal 3 4" xfId="19" xr:uid="{00000000-0005-0000-0000-000012000000}"/>
    <cellStyle name="Normal 4" xfId="5" xr:uid="{00000000-0005-0000-0000-000013000000}"/>
    <cellStyle name="Normal 4 2" xfId="20" xr:uid="{00000000-0005-0000-0000-000014000000}"/>
    <cellStyle name="Normal 4 3" xfId="21" xr:uid="{00000000-0005-0000-0000-000015000000}"/>
    <cellStyle name="Normal 4 3 2" xfId="22" xr:uid="{00000000-0005-0000-0000-000016000000}"/>
    <cellStyle name="Normal 5" xfId="9" xr:uid="{00000000-0005-0000-0000-000017000000}"/>
    <cellStyle name="Normal 5 2" xfId="23" xr:uid="{00000000-0005-0000-0000-000018000000}"/>
    <cellStyle name="Normal 6" xfId="24" xr:uid="{00000000-0005-0000-0000-000019000000}"/>
    <cellStyle name="Normal 7" xfId="25" xr:uid="{00000000-0005-0000-0000-00001A000000}"/>
    <cellStyle name="Normal 8" xfId="28" xr:uid="{D343BD53-94D9-492F-8D31-12B3AC4DFBC9}"/>
    <cellStyle name="Normal 9" xfId="29" xr:uid="{A93B92B6-B2C0-4FC2-B8A5-6F933B96C19B}"/>
    <cellStyle name="Normal_9D" xfId="8" xr:uid="{00000000-0005-0000-0000-00001B000000}"/>
  </cellStyles>
  <dxfs count="0"/>
  <tableStyles count="1" defaultTableStyle="TableStyleMedium9" defaultPivotStyle="PivotStyleLight16">
    <tableStyle name="Invisible" pivot="0" table="0" count="0" xr9:uid="{9E3CE3EB-ED5E-4DCC-A586-C258BC4865B9}"/>
  </tableStyles>
  <colors>
    <mruColors>
      <color rgb="FF092EE7"/>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noThreeD="1"/>
</file>

<file path=xl/ctrlProps/ctrlProp68.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104775</xdr:colOff>
          <xdr:row>81</xdr:row>
          <xdr:rowOff>28575</xdr:rowOff>
        </xdr:from>
        <xdr:to>
          <xdr:col>6</xdr:col>
          <xdr:colOff>457200</xdr:colOff>
          <xdr:row>82</xdr:row>
          <xdr:rowOff>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59</xdr:row>
          <xdr:rowOff>0</xdr:rowOff>
        </xdr:from>
        <xdr:to>
          <xdr:col>6</xdr:col>
          <xdr:colOff>495300</xdr:colOff>
          <xdr:row>60</xdr:row>
          <xdr:rowOff>28575</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60</xdr:row>
          <xdr:rowOff>0</xdr:rowOff>
        </xdr:from>
        <xdr:to>
          <xdr:col>6</xdr:col>
          <xdr:colOff>495300</xdr:colOff>
          <xdr:row>60</xdr:row>
          <xdr:rowOff>219075</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61</xdr:row>
          <xdr:rowOff>0</xdr:rowOff>
        </xdr:from>
        <xdr:to>
          <xdr:col>6</xdr:col>
          <xdr:colOff>495300</xdr:colOff>
          <xdr:row>62</xdr:row>
          <xdr:rowOff>28575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66</xdr:row>
          <xdr:rowOff>0</xdr:rowOff>
        </xdr:from>
        <xdr:to>
          <xdr:col>6</xdr:col>
          <xdr:colOff>495300</xdr:colOff>
          <xdr:row>67</xdr:row>
          <xdr:rowOff>28575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63</xdr:row>
          <xdr:rowOff>0</xdr:rowOff>
        </xdr:from>
        <xdr:to>
          <xdr:col>6</xdr:col>
          <xdr:colOff>495300</xdr:colOff>
          <xdr:row>64</xdr:row>
          <xdr:rowOff>28575</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45</xdr:row>
          <xdr:rowOff>0</xdr:rowOff>
        </xdr:from>
        <xdr:to>
          <xdr:col>6</xdr:col>
          <xdr:colOff>495300</xdr:colOff>
          <xdr:row>46</xdr:row>
          <xdr:rowOff>28575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42</xdr:row>
          <xdr:rowOff>0</xdr:rowOff>
        </xdr:from>
        <xdr:to>
          <xdr:col>6</xdr:col>
          <xdr:colOff>495300</xdr:colOff>
          <xdr:row>43</xdr:row>
          <xdr:rowOff>28575</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28</xdr:row>
          <xdr:rowOff>0</xdr:rowOff>
        </xdr:from>
        <xdr:to>
          <xdr:col>6</xdr:col>
          <xdr:colOff>495300</xdr:colOff>
          <xdr:row>29</xdr:row>
          <xdr:rowOff>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29</xdr:row>
          <xdr:rowOff>0</xdr:rowOff>
        </xdr:from>
        <xdr:to>
          <xdr:col>6</xdr:col>
          <xdr:colOff>495300</xdr:colOff>
          <xdr:row>30</xdr:row>
          <xdr:rowOff>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30</xdr:row>
          <xdr:rowOff>0</xdr:rowOff>
        </xdr:from>
        <xdr:to>
          <xdr:col>6</xdr:col>
          <xdr:colOff>495300</xdr:colOff>
          <xdr:row>31</xdr:row>
          <xdr:rowOff>28575</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24</xdr:row>
          <xdr:rowOff>0</xdr:rowOff>
        </xdr:from>
        <xdr:to>
          <xdr:col>6</xdr:col>
          <xdr:colOff>495300</xdr:colOff>
          <xdr:row>25</xdr:row>
          <xdr:rowOff>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21</xdr:row>
          <xdr:rowOff>0</xdr:rowOff>
        </xdr:from>
        <xdr:to>
          <xdr:col>6</xdr:col>
          <xdr:colOff>495300</xdr:colOff>
          <xdr:row>22</xdr:row>
          <xdr:rowOff>28575</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19</xdr:row>
          <xdr:rowOff>0</xdr:rowOff>
        </xdr:from>
        <xdr:to>
          <xdr:col>6</xdr:col>
          <xdr:colOff>495300</xdr:colOff>
          <xdr:row>19</xdr:row>
          <xdr:rowOff>180975</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20</xdr:row>
          <xdr:rowOff>0</xdr:rowOff>
        </xdr:from>
        <xdr:to>
          <xdr:col>6</xdr:col>
          <xdr:colOff>495300</xdr:colOff>
          <xdr:row>21</xdr:row>
          <xdr:rowOff>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15</xdr:row>
          <xdr:rowOff>0</xdr:rowOff>
        </xdr:from>
        <xdr:to>
          <xdr:col>6</xdr:col>
          <xdr:colOff>495300</xdr:colOff>
          <xdr:row>16</xdr:row>
          <xdr:rowOff>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12</xdr:row>
          <xdr:rowOff>0</xdr:rowOff>
        </xdr:from>
        <xdr:to>
          <xdr:col>6</xdr:col>
          <xdr:colOff>495300</xdr:colOff>
          <xdr:row>13</xdr:row>
          <xdr:rowOff>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37</xdr:row>
          <xdr:rowOff>0</xdr:rowOff>
        </xdr:from>
        <xdr:to>
          <xdr:col>6</xdr:col>
          <xdr:colOff>495300</xdr:colOff>
          <xdr:row>38</xdr:row>
          <xdr:rowOff>28575</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38</xdr:row>
          <xdr:rowOff>0</xdr:rowOff>
        </xdr:from>
        <xdr:to>
          <xdr:col>6</xdr:col>
          <xdr:colOff>495300</xdr:colOff>
          <xdr:row>39</xdr:row>
          <xdr:rowOff>28575</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39</xdr:row>
          <xdr:rowOff>0</xdr:rowOff>
        </xdr:from>
        <xdr:to>
          <xdr:col>6</xdr:col>
          <xdr:colOff>495300</xdr:colOff>
          <xdr:row>40</xdr:row>
          <xdr:rowOff>28575</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47</xdr:row>
          <xdr:rowOff>0</xdr:rowOff>
        </xdr:from>
        <xdr:to>
          <xdr:col>6</xdr:col>
          <xdr:colOff>495300</xdr:colOff>
          <xdr:row>48</xdr:row>
          <xdr:rowOff>28575</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48</xdr:row>
          <xdr:rowOff>0</xdr:rowOff>
        </xdr:from>
        <xdr:to>
          <xdr:col>6</xdr:col>
          <xdr:colOff>495300</xdr:colOff>
          <xdr:row>49</xdr:row>
          <xdr:rowOff>28575</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49</xdr:row>
          <xdr:rowOff>0</xdr:rowOff>
        </xdr:from>
        <xdr:to>
          <xdr:col>6</xdr:col>
          <xdr:colOff>495300</xdr:colOff>
          <xdr:row>50</xdr:row>
          <xdr:rowOff>28575</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50</xdr:row>
          <xdr:rowOff>0</xdr:rowOff>
        </xdr:from>
        <xdr:to>
          <xdr:col>6</xdr:col>
          <xdr:colOff>495300</xdr:colOff>
          <xdr:row>51</xdr:row>
          <xdr:rowOff>28575</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51</xdr:row>
          <xdr:rowOff>0</xdr:rowOff>
        </xdr:from>
        <xdr:to>
          <xdr:col>6</xdr:col>
          <xdr:colOff>495300</xdr:colOff>
          <xdr:row>52</xdr:row>
          <xdr:rowOff>28575</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55</xdr:row>
          <xdr:rowOff>0</xdr:rowOff>
        </xdr:from>
        <xdr:to>
          <xdr:col>6</xdr:col>
          <xdr:colOff>495300</xdr:colOff>
          <xdr:row>56</xdr:row>
          <xdr:rowOff>28575</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69</xdr:row>
          <xdr:rowOff>0</xdr:rowOff>
        </xdr:from>
        <xdr:to>
          <xdr:col>6</xdr:col>
          <xdr:colOff>495300</xdr:colOff>
          <xdr:row>70</xdr:row>
          <xdr:rowOff>28575</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70</xdr:row>
          <xdr:rowOff>0</xdr:rowOff>
        </xdr:from>
        <xdr:to>
          <xdr:col>6</xdr:col>
          <xdr:colOff>495300</xdr:colOff>
          <xdr:row>71</xdr:row>
          <xdr:rowOff>28575</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71</xdr:row>
          <xdr:rowOff>0</xdr:rowOff>
        </xdr:from>
        <xdr:to>
          <xdr:col>6</xdr:col>
          <xdr:colOff>495300</xdr:colOff>
          <xdr:row>72</xdr:row>
          <xdr:rowOff>28575</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71</xdr:row>
          <xdr:rowOff>0</xdr:rowOff>
        </xdr:from>
        <xdr:to>
          <xdr:col>6</xdr:col>
          <xdr:colOff>495300</xdr:colOff>
          <xdr:row>72</xdr:row>
          <xdr:rowOff>28575</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72</xdr:row>
          <xdr:rowOff>0</xdr:rowOff>
        </xdr:from>
        <xdr:to>
          <xdr:col>6</xdr:col>
          <xdr:colOff>495300</xdr:colOff>
          <xdr:row>73</xdr:row>
          <xdr:rowOff>28575</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76</xdr:row>
          <xdr:rowOff>0</xdr:rowOff>
        </xdr:from>
        <xdr:to>
          <xdr:col>6</xdr:col>
          <xdr:colOff>495300</xdr:colOff>
          <xdr:row>77</xdr:row>
          <xdr:rowOff>28575</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46</xdr:row>
          <xdr:rowOff>0</xdr:rowOff>
        </xdr:from>
        <xdr:to>
          <xdr:col>6</xdr:col>
          <xdr:colOff>495300</xdr:colOff>
          <xdr:row>47</xdr:row>
          <xdr:rowOff>28575</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62</xdr:row>
          <xdr:rowOff>0</xdr:rowOff>
        </xdr:from>
        <xdr:to>
          <xdr:col>6</xdr:col>
          <xdr:colOff>495300</xdr:colOff>
          <xdr:row>63</xdr:row>
          <xdr:rowOff>28575</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51</xdr:row>
          <xdr:rowOff>0</xdr:rowOff>
        </xdr:from>
        <xdr:to>
          <xdr:col>6</xdr:col>
          <xdr:colOff>495300</xdr:colOff>
          <xdr:row>52</xdr:row>
          <xdr:rowOff>28575</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52</xdr:row>
          <xdr:rowOff>0</xdr:rowOff>
        </xdr:from>
        <xdr:to>
          <xdr:col>6</xdr:col>
          <xdr:colOff>495300</xdr:colOff>
          <xdr:row>53</xdr:row>
          <xdr:rowOff>28575</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51</xdr:row>
          <xdr:rowOff>0</xdr:rowOff>
        </xdr:from>
        <xdr:to>
          <xdr:col>6</xdr:col>
          <xdr:colOff>495300</xdr:colOff>
          <xdr:row>52</xdr:row>
          <xdr:rowOff>28575</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52</xdr:row>
          <xdr:rowOff>0</xdr:rowOff>
        </xdr:from>
        <xdr:to>
          <xdr:col>6</xdr:col>
          <xdr:colOff>495300</xdr:colOff>
          <xdr:row>53</xdr:row>
          <xdr:rowOff>28575</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52</xdr:row>
          <xdr:rowOff>0</xdr:rowOff>
        </xdr:from>
        <xdr:to>
          <xdr:col>6</xdr:col>
          <xdr:colOff>495300</xdr:colOff>
          <xdr:row>53</xdr:row>
          <xdr:rowOff>28575</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52</xdr:row>
          <xdr:rowOff>0</xdr:rowOff>
        </xdr:from>
        <xdr:to>
          <xdr:col>6</xdr:col>
          <xdr:colOff>495300</xdr:colOff>
          <xdr:row>53</xdr:row>
          <xdr:rowOff>28575</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52</xdr:row>
          <xdr:rowOff>0</xdr:rowOff>
        </xdr:from>
        <xdr:to>
          <xdr:col>6</xdr:col>
          <xdr:colOff>495300</xdr:colOff>
          <xdr:row>53</xdr:row>
          <xdr:rowOff>28575</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53</xdr:row>
          <xdr:rowOff>0</xdr:rowOff>
        </xdr:from>
        <xdr:to>
          <xdr:col>6</xdr:col>
          <xdr:colOff>495300</xdr:colOff>
          <xdr:row>54</xdr:row>
          <xdr:rowOff>28575</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52</xdr:row>
          <xdr:rowOff>0</xdr:rowOff>
        </xdr:from>
        <xdr:to>
          <xdr:col>6</xdr:col>
          <xdr:colOff>495300</xdr:colOff>
          <xdr:row>53</xdr:row>
          <xdr:rowOff>28575</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53</xdr:row>
          <xdr:rowOff>0</xdr:rowOff>
        </xdr:from>
        <xdr:to>
          <xdr:col>6</xdr:col>
          <xdr:colOff>495300</xdr:colOff>
          <xdr:row>54</xdr:row>
          <xdr:rowOff>28575</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53</xdr:row>
          <xdr:rowOff>0</xdr:rowOff>
        </xdr:from>
        <xdr:to>
          <xdr:col>6</xdr:col>
          <xdr:colOff>495300</xdr:colOff>
          <xdr:row>54</xdr:row>
          <xdr:rowOff>28575</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53</xdr:row>
          <xdr:rowOff>0</xdr:rowOff>
        </xdr:from>
        <xdr:to>
          <xdr:col>6</xdr:col>
          <xdr:colOff>495300</xdr:colOff>
          <xdr:row>54</xdr:row>
          <xdr:rowOff>28575</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53</xdr:row>
          <xdr:rowOff>0</xdr:rowOff>
        </xdr:from>
        <xdr:to>
          <xdr:col>6</xdr:col>
          <xdr:colOff>495300</xdr:colOff>
          <xdr:row>54</xdr:row>
          <xdr:rowOff>28575</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53</xdr:row>
          <xdr:rowOff>0</xdr:rowOff>
        </xdr:from>
        <xdr:to>
          <xdr:col>6</xdr:col>
          <xdr:colOff>495300</xdr:colOff>
          <xdr:row>54</xdr:row>
          <xdr:rowOff>28575</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53</xdr:row>
          <xdr:rowOff>0</xdr:rowOff>
        </xdr:from>
        <xdr:to>
          <xdr:col>6</xdr:col>
          <xdr:colOff>495300</xdr:colOff>
          <xdr:row>54</xdr:row>
          <xdr:rowOff>28575</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53</xdr:row>
          <xdr:rowOff>0</xdr:rowOff>
        </xdr:from>
        <xdr:to>
          <xdr:col>6</xdr:col>
          <xdr:colOff>495300</xdr:colOff>
          <xdr:row>54</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54</xdr:row>
          <xdr:rowOff>0</xdr:rowOff>
        </xdr:from>
        <xdr:to>
          <xdr:col>6</xdr:col>
          <xdr:colOff>495300</xdr:colOff>
          <xdr:row>55</xdr:row>
          <xdr:rowOff>28575</xdr:rowOff>
        </xdr:to>
        <xdr:sp macro="" textlink="">
          <xdr:nvSpPr>
            <xdr:cNvPr id="1225" name="Check Box 201" hidden="1">
              <a:extLst>
                <a:ext uri="{63B3BB69-23CF-44E3-9099-C40C66FF867C}">
                  <a14:compatExt spid="_x0000_s1225"/>
                </a:ext>
                <a:ext uri="{FF2B5EF4-FFF2-40B4-BE49-F238E27FC236}">
                  <a16:creationId xmlns:a16="http://schemas.microsoft.com/office/drawing/2014/main" id="{00000000-0008-0000-00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53</xdr:row>
          <xdr:rowOff>0</xdr:rowOff>
        </xdr:from>
        <xdr:to>
          <xdr:col>6</xdr:col>
          <xdr:colOff>495300</xdr:colOff>
          <xdr:row>54</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0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54</xdr:row>
          <xdr:rowOff>0</xdr:rowOff>
        </xdr:from>
        <xdr:to>
          <xdr:col>6</xdr:col>
          <xdr:colOff>495300</xdr:colOff>
          <xdr:row>55</xdr:row>
          <xdr:rowOff>28575</xdr:rowOff>
        </xdr:to>
        <xdr:sp macro="" textlink="">
          <xdr:nvSpPr>
            <xdr:cNvPr id="1227" name="Check Box 203" hidden="1">
              <a:extLst>
                <a:ext uri="{63B3BB69-23CF-44E3-9099-C40C66FF867C}">
                  <a14:compatExt spid="_x0000_s1227"/>
                </a:ext>
                <a:ext uri="{FF2B5EF4-FFF2-40B4-BE49-F238E27FC236}">
                  <a16:creationId xmlns:a16="http://schemas.microsoft.com/office/drawing/2014/main" id="{00000000-0008-0000-00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54</xdr:row>
          <xdr:rowOff>0</xdr:rowOff>
        </xdr:from>
        <xdr:to>
          <xdr:col>6</xdr:col>
          <xdr:colOff>495300</xdr:colOff>
          <xdr:row>55</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77</xdr:row>
          <xdr:rowOff>0</xdr:rowOff>
        </xdr:from>
        <xdr:to>
          <xdr:col>6</xdr:col>
          <xdr:colOff>495300</xdr:colOff>
          <xdr:row>78</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78</xdr:row>
          <xdr:rowOff>0</xdr:rowOff>
        </xdr:from>
        <xdr:to>
          <xdr:col>6</xdr:col>
          <xdr:colOff>495300</xdr:colOff>
          <xdr:row>79</xdr:row>
          <xdr:rowOff>28575</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0</xdr:col>
      <xdr:colOff>158750</xdr:colOff>
      <xdr:row>51</xdr:row>
      <xdr:rowOff>190499</xdr:rowOff>
    </xdr:from>
    <xdr:to>
      <xdr:col>5</xdr:col>
      <xdr:colOff>1698625</xdr:colOff>
      <xdr:row>97</xdr:row>
      <xdr:rowOff>47624</xdr:rowOff>
    </xdr:to>
    <xdr:sp macro="" textlink="">
      <xdr:nvSpPr>
        <xdr:cNvPr id="2" name="TextBox 1">
          <a:extLst>
            <a:ext uri="{FF2B5EF4-FFF2-40B4-BE49-F238E27FC236}">
              <a16:creationId xmlns:a16="http://schemas.microsoft.com/office/drawing/2014/main" id="{00000000-0008-0000-1500-000002000000}"/>
            </a:ext>
          </a:extLst>
        </xdr:cNvPr>
        <xdr:cNvSpPr txBox="1"/>
      </xdr:nvSpPr>
      <xdr:spPr>
        <a:xfrm>
          <a:off x="158750" y="11468099"/>
          <a:ext cx="9283700" cy="8620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400" u="words">
              <a:solidFill>
                <a:schemeClr val="dk1"/>
              </a:solidFill>
              <a:latin typeface="Arial" pitchFamily="34" charset="0"/>
              <a:ea typeface="+mn-ea"/>
              <a:cs typeface="Arial" pitchFamily="34" charset="0"/>
            </a:rPr>
            <a:t>PURPOSE</a:t>
          </a:r>
          <a:r>
            <a:rPr lang="en-US" sz="1400">
              <a:solidFill>
                <a:schemeClr val="dk1"/>
              </a:solidFill>
              <a:latin typeface="Arial" pitchFamily="34" charset="0"/>
              <a:ea typeface="+mn-ea"/>
              <a:cs typeface="Arial" pitchFamily="34" charset="0"/>
            </a:rPr>
            <a:t>:  </a:t>
          </a:r>
        </a:p>
        <a:p>
          <a:endParaRPr lang="en-US" sz="1400">
            <a:solidFill>
              <a:schemeClr val="dk1"/>
            </a:solidFill>
            <a:latin typeface="Arial" pitchFamily="34" charset="0"/>
            <a:ea typeface="+mn-ea"/>
            <a:cs typeface="Arial" pitchFamily="34" charset="0"/>
          </a:endParaRPr>
        </a:p>
        <a:p>
          <a:r>
            <a:rPr lang="en-US" sz="1400">
              <a:solidFill>
                <a:schemeClr val="dk1"/>
              </a:solidFill>
              <a:latin typeface="Arial" pitchFamily="34" charset="0"/>
              <a:ea typeface="+mn-ea"/>
              <a:cs typeface="Arial" pitchFamily="34" charset="0"/>
            </a:rPr>
            <a:t>To collect data required for reporting and disclosure of all other liabilities not addressed in other closing forms which must be included in the State's annual financial statements.</a:t>
          </a:r>
        </a:p>
        <a:p>
          <a:r>
            <a:rPr lang="en-US" sz="1400">
              <a:solidFill>
                <a:schemeClr val="dk1"/>
              </a:solidFill>
              <a:latin typeface="Arial" pitchFamily="34" charset="0"/>
              <a:ea typeface="+mn-ea"/>
              <a:cs typeface="Arial" pitchFamily="34" charset="0"/>
            </a:rPr>
            <a:t> </a:t>
          </a:r>
        </a:p>
        <a:p>
          <a:r>
            <a:rPr lang="en-US" sz="1400" u="words">
              <a:solidFill>
                <a:schemeClr val="dk1"/>
              </a:solidFill>
              <a:latin typeface="Arial" pitchFamily="34" charset="0"/>
              <a:ea typeface="+mn-ea"/>
              <a:cs typeface="Arial" pitchFamily="34" charset="0"/>
            </a:rPr>
            <a:t>ACCOUNTING POLICY</a:t>
          </a:r>
          <a:r>
            <a:rPr lang="en-US" sz="1400">
              <a:solidFill>
                <a:schemeClr val="dk1"/>
              </a:solidFill>
              <a:latin typeface="Arial" pitchFamily="34" charset="0"/>
              <a:ea typeface="+mn-ea"/>
              <a:cs typeface="Arial" pitchFamily="34" charset="0"/>
            </a:rPr>
            <a:t>: </a:t>
          </a:r>
        </a:p>
        <a:p>
          <a:endParaRPr lang="en-US" sz="1400">
            <a:solidFill>
              <a:schemeClr val="dk1"/>
            </a:solidFill>
            <a:latin typeface="Arial" pitchFamily="34" charset="0"/>
            <a:ea typeface="+mn-ea"/>
            <a:cs typeface="Arial" pitchFamily="34" charset="0"/>
          </a:endParaRPr>
        </a:p>
        <a:p>
          <a:r>
            <a:rPr lang="en-US" sz="1400">
              <a:solidFill>
                <a:schemeClr val="dk1"/>
              </a:solidFill>
              <a:latin typeface="Arial" pitchFamily="34" charset="0"/>
              <a:ea typeface="+mn-ea"/>
              <a:cs typeface="Arial" pitchFamily="34" charset="0"/>
            </a:rPr>
            <a:t>GAAP requires that the liabilities of a government be accounted for and reported in the State's annual financial statements.  </a:t>
          </a:r>
          <a:r>
            <a:rPr lang="en-US" sz="1400" b="1">
              <a:solidFill>
                <a:schemeClr val="dk1"/>
              </a:solidFill>
              <a:latin typeface="Arial" pitchFamily="34" charset="0"/>
              <a:ea typeface="+mn-ea"/>
              <a:cs typeface="Arial" pitchFamily="34" charset="0"/>
            </a:rPr>
            <a:t>Agencies should complete the attached forms for all lines on the forms, which exceed $25,000 individually.</a:t>
          </a:r>
          <a:endParaRPr lang="en-US" sz="1400">
            <a:solidFill>
              <a:schemeClr val="dk1"/>
            </a:solidFill>
            <a:latin typeface="Arial" pitchFamily="34" charset="0"/>
            <a:ea typeface="+mn-ea"/>
            <a:cs typeface="Arial" pitchFamily="34" charset="0"/>
          </a:endParaRPr>
        </a:p>
        <a:p>
          <a:r>
            <a:rPr lang="en-US" sz="1400">
              <a:solidFill>
                <a:schemeClr val="dk1"/>
              </a:solidFill>
              <a:latin typeface="Arial" pitchFamily="34" charset="0"/>
              <a:ea typeface="+mn-ea"/>
              <a:cs typeface="Arial" pitchFamily="34" charset="0"/>
            </a:rPr>
            <a:t> </a:t>
          </a:r>
        </a:p>
        <a:p>
          <a:r>
            <a:rPr lang="en-US" sz="1400" u="words">
              <a:solidFill>
                <a:schemeClr val="dk1"/>
              </a:solidFill>
              <a:latin typeface="Arial" pitchFamily="34" charset="0"/>
              <a:ea typeface="+mn-ea"/>
              <a:cs typeface="Arial" pitchFamily="34" charset="0"/>
            </a:rPr>
            <a:t>PROCEDURE</a:t>
          </a:r>
          <a:r>
            <a:rPr lang="en-US" sz="1400">
              <a:solidFill>
                <a:schemeClr val="dk1"/>
              </a:solidFill>
              <a:latin typeface="Arial" pitchFamily="34" charset="0"/>
              <a:ea typeface="+mn-ea"/>
              <a:cs typeface="Arial" pitchFamily="34" charset="0"/>
            </a:rPr>
            <a:t>:  </a:t>
          </a:r>
        </a:p>
        <a:p>
          <a:endParaRPr lang="en-US" sz="1400">
            <a:solidFill>
              <a:schemeClr val="dk1"/>
            </a:solidFill>
            <a:latin typeface="Arial" pitchFamily="34" charset="0"/>
            <a:ea typeface="+mn-ea"/>
            <a:cs typeface="Arial" pitchFamily="34" charset="0"/>
          </a:endParaRPr>
        </a:p>
        <a:p>
          <a:r>
            <a:rPr lang="en-US" sz="1400">
              <a:solidFill>
                <a:schemeClr val="dk1"/>
              </a:solidFill>
              <a:latin typeface="Arial" pitchFamily="34" charset="0"/>
              <a:ea typeface="+mn-ea"/>
              <a:cs typeface="Arial" pitchFamily="34" charset="0"/>
            </a:rPr>
            <a:t>For all  liabilities other than those identified in the other sections of the closing package, please complete the attached forms.  Definitions are included in order to help you identify transactions or accounts that may fall within this closing book section. Please attach supporting documentation to the closing book form.  </a:t>
          </a:r>
        </a:p>
        <a:p>
          <a:endParaRPr lang="en-US" sz="1400">
            <a:solidFill>
              <a:schemeClr val="dk1"/>
            </a:solidFill>
            <a:latin typeface="Arial" pitchFamily="34" charset="0"/>
            <a:ea typeface="+mn-ea"/>
            <a:cs typeface="Arial" pitchFamily="34" charset="0"/>
          </a:endParaRPr>
        </a:p>
        <a:p>
          <a:r>
            <a:rPr lang="en-US" sz="1400">
              <a:solidFill>
                <a:schemeClr val="dk1"/>
              </a:solidFill>
              <a:latin typeface="Arial" pitchFamily="34" charset="0"/>
              <a:ea typeface="+mn-ea"/>
              <a:cs typeface="Arial" pitchFamily="34" charset="0"/>
            </a:rPr>
            <a:t>DEFINITIONS FOR OTHER LIABILITIES ARE AS FOLLOWS:</a:t>
          </a:r>
        </a:p>
        <a:p>
          <a:r>
            <a:rPr lang="en-US" sz="1400">
              <a:solidFill>
                <a:schemeClr val="dk1"/>
              </a:solidFill>
              <a:latin typeface="Arial" pitchFamily="34" charset="0"/>
              <a:ea typeface="+mn-ea"/>
              <a:cs typeface="Arial" pitchFamily="34" charset="0"/>
            </a:rPr>
            <a:t> </a:t>
          </a:r>
        </a:p>
        <a:p>
          <a:pPr lvl="1"/>
          <a:r>
            <a:rPr lang="en-US" sz="1400" u="words">
              <a:solidFill>
                <a:schemeClr val="dk1"/>
              </a:solidFill>
              <a:latin typeface="Arial" pitchFamily="34" charset="0"/>
              <a:ea typeface="+mn-ea"/>
              <a:cs typeface="Arial" pitchFamily="34" charset="0"/>
            </a:rPr>
            <a:t>Loans Payable</a:t>
          </a:r>
          <a:r>
            <a:rPr lang="en-US" sz="1400">
              <a:solidFill>
                <a:schemeClr val="dk1"/>
              </a:solidFill>
              <a:latin typeface="Arial" pitchFamily="34" charset="0"/>
              <a:ea typeface="+mn-ea"/>
              <a:cs typeface="Arial" pitchFamily="34" charset="0"/>
            </a:rPr>
            <a:t> 		A liability representing obligations borrowed for short periods of time, usually 			in the form of notes  payable.  They may be secured or unsecured.</a:t>
          </a:r>
        </a:p>
        <a:p>
          <a:pPr lvl="1"/>
          <a:r>
            <a:rPr lang="en-US" sz="1400">
              <a:solidFill>
                <a:schemeClr val="dk1"/>
              </a:solidFill>
              <a:latin typeface="Arial" pitchFamily="34" charset="0"/>
              <a:ea typeface="+mn-ea"/>
              <a:cs typeface="Arial" pitchFamily="34" charset="0"/>
            </a:rPr>
            <a:t> </a:t>
          </a:r>
        </a:p>
        <a:p>
          <a:pPr lvl="1"/>
          <a:r>
            <a:rPr lang="en-US" sz="1400" u="words">
              <a:solidFill>
                <a:schemeClr val="dk1"/>
              </a:solidFill>
              <a:latin typeface="Arial" pitchFamily="34" charset="0"/>
              <a:ea typeface="+mn-ea"/>
              <a:cs typeface="Arial" pitchFamily="34" charset="0"/>
            </a:rPr>
            <a:t>Escrow Deposits</a:t>
          </a:r>
          <a:r>
            <a:rPr lang="en-US" sz="1400">
              <a:solidFill>
                <a:schemeClr val="dk1"/>
              </a:solidFill>
              <a:latin typeface="Arial" pitchFamily="34" charset="0"/>
              <a:ea typeface="+mn-ea"/>
              <a:cs typeface="Arial" pitchFamily="34" charset="0"/>
            </a:rPr>
            <a:t>   	A liability representing amounts received by the State that are returnable 			upon completion of future events.</a:t>
          </a:r>
        </a:p>
        <a:p>
          <a:pPr lvl="1"/>
          <a:r>
            <a:rPr lang="en-US" sz="1400">
              <a:solidFill>
                <a:schemeClr val="dk1"/>
              </a:solidFill>
              <a:latin typeface="Arial" pitchFamily="34" charset="0"/>
              <a:ea typeface="+mn-ea"/>
              <a:cs typeface="Arial" pitchFamily="34" charset="0"/>
            </a:rPr>
            <a:t> </a:t>
          </a:r>
        </a:p>
        <a:p>
          <a:pPr lvl="1"/>
          <a:r>
            <a:rPr lang="en-US" sz="1400" u="sng">
              <a:solidFill>
                <a:schemeClr val="dk1"/>
              </a:solidFill>
              <a:latin typeface="Arial" pitchFamily="34" charset="0"/>
              <a:ea typeface="+mn-ea"/>
              <a:cs typeface="Arial" pitchFamily="34" charset="0"/>
            </a:rPr>
            <a:t>Advance Reservations</a:t>
          </a:r>
          <a:r>
            <a:rPr lang="en-US" sz="1400" u="none">
              <a:solidFill>
                <a:schemeClr val="dk1"/>
              </a:solidFill>
              <a:latin typeface="Arial" pitchFamily="34" charset="0"/>
              <a:ea typeface="+mn-ea"/>
              <a:cs typeface="Arial" pitchFamily="34" charset="0"/>
            </a:rPr>
            <a:t>	A</a:t>
          </a:r>
          <a:r>
            <a:rPr lang="en-US" sz="1400">
              <a:solidFill>
                <a:schemeClr val="dk1"/>
              </a:solidFill>
              <a:latin typeface="Arial" pitchFamily="34" charset="0"/>
              <a:ea typeface="+mn-ea"/>
              <a:cs typeface="Arial" pitchFamily="34" charset="0"/>
            </a:rPr>
            <a:t> liability representing the amounts received during the fiscal year for 				reservations that will not take place until the following fiscal year.</a:t>
          </a:r>
        </a:p>
        <a:p>
          <a:pPr lvl="1"/>
          <a:r>
            <a:rPr lang="en-US" sz="1400">
              <a:solidFill>
                <a:schemeClr val="dk1"/>
              </a:solidFill>
              <a:latin typeface="Arial" pitchFamily="34" charset="0"/>
              <a:ea typeface="+mn-ea"/>
              <a:cs typeface="Arial" pitchFamily="34" charset="0"/>
            </a:rPr>
            <a:t> </a:t>
          </a:r>
        </a:p>
        <a:p>
          <a:pPr lvl="1"/>
          <a:r>
            <a:rPr lang="en-US" sz="1400" u="sng">
              <a:solidFill>
                <a:schemeClr val="dk1"/>
              </a:solidFill>
              <a:latin typeface="Arial" pitchFamily="34" charset="0"/>
              <a:ea typeface="+mn-ea"/>
              <a:cs typeface="Arial" pitchFamily="34" charset="0"/>
            </a:rPr>
            <a:t>Court Settlement Monies</a:t>
          </a:r>
          <a:r>
            <a:rPr lang="en-US" sz="1400" u="none">
              <a:solidFill>
                <a:schemeClr val="dk1"/>
              </a:solidFill>
              <a:latin typeface="Arial" pitchFamily="34" charset="0"/>
              <a:ea typeface="+mn-ea"/>
              <a:cs typeface="Arial" pitchFamily="34" charset="0"/>
            </a:rPr>
            <a:t>	Monies</a:t>
          </a:r>
          <a:r>
            <a:rPr lang="en-US" sz="1400">
              <a:solidFill>
                <a:schemeClr val="dk1"/>
              </a:solidFill>
              <a:latin typeface="Arial" pitchFamily="34" charset="0"/>
              <a:ea typeface="+mn-ea"/>
              <a:cs typeface="Arial" pitchFamily="34" charset="0"/>
            </a:rPr>
            <a:t> received by the state as a result of court settlements.  These 				amounts must be returnable upon completion of a future event.</a:t>
          </a:r>
        </a:p>
        <a:p>
          <a:pPr lvl="1"/>
          <a:r>
            <a:rPr lang="en-US" sz="1400">
              <a:solidFill>
                <a:schemeClr val="dk1"/>
              </a:solidFill>
              <a:latin typeface="Arial" pitchFamily="34" charset="0"/>
              <a:ea typeface="+mn-ea"/>
              <a:cs typeface="Arial" pitchFamily="34" charset="0"/>
            </a:rPr>
            <a:t> </a:t>
          </a:r>
        </a:p>
        <a:p>
          <a:pPr lvl="1"/>
          <a:r>
            <a:rPr lang="en-US" sz="1400" b="1" u="sng">
              <a:solidFill>
                <a:schemeClr val="dk1"/>
              </a:solidFill>
              <a:latin typeface="Arial" pitchFamily="34" charset="0"/>
              <a:ea typeface="+mn-ea"/>
              <a:cs typeface="Arial" pitchFamily="34" charset="0"/>
            </a:rPr>
            <a:t>Other Post Employment Benefits (OPEB)</a:t>
          </a:r>
          <a:r>
            <a:rPr lang="en-US" sz="1400">
              <a:solidFill>
                <a:schemeClr val="dk1"/>
              </a:solidFill>
              <a:latin typeface="Arial" pitchFamily="34" charset="0"/>
              <a:ea typeface="+mn-ea"/>
              <a:cs typeface="Arial" pitchFamily="34" charset="0"/>
            </a:rPr>
            <a:t>								No longer needs reported, done through allocation schedule</a:t>
          </a:r>
          <a:r>
            <a:rPr lang="en-US" sz="1400" baseline="0">
              <a:solidFill>
                <a:schemeClr val="dk1"/>
              </a:solidFill>
              <a:latin typeface="Arial" pitchFamily="34" charset="0"/>
              <a:ea typeface="+mn-ea"/>
              <a:cs typeface="Arial" pitchFamily="34" charset="0"/>
            </a:rPr>
            <a:t> provided by RHBT</a:t>
          </a:r>
          <a:r>
            <a:rPr lang="en-US" sz="1400">
              <a:solidFill>
                <a:schemeClr val="dk1"/>
              </a:solidFill>
              <a:latin typeface="Arial" pitchFamily="34" charset="0"/>
              <a:ea typeface="+mn-ea"/>
              <a:cs typeface="Arial" pitchFamily="34" charset="0"/>
            </a:rPr>
            <a:t>.</a:t>
          </a:r>
        </a:p>
        <a:p>
          <a:r>
            <a:rPr lang="en-US" sz="1400">
              <a:solidFill>
                <a:schemeClr val="dk1"/>
              </a:solidFill>
              <a:latin typeface="Arial" pitchFamily="34" charset="0"/>
              <a:ea typeface="+mn-ea"/>
              <a:cs typeface="Arial" pitchFamily="34" charset="0"/>
            </a:rPr>
            <a:t> </a:t>
          </a:r>
        </a:p>
        <a:p>
          <a:r>
            <a:rPr lang="en-US" sz="1400">
              <a:solidFill>
                <a:schemeClr val="dk1"/>
              </a:solidFill>
              <a:latin typeface="Arial" pitchFamily="34" charset="0"/>
              <a:ea typeface="+mn-ea"/>
              <a:cs typeface="Arial" pitchFamily="34" charset="0"/>
            </a:rPr>
            <a:t> </a:t>
          </a:r>
        </a:p>
        <a:p>
          <a:pPr lvl="1"/>
          <a:r>
            <a:rPr lang="en-US" sz="1400" b="1" i="1">
              <a:solidFill>
                <a:schemeClr val="dk1"/>
              </a:solidFill>
              <a:latin typeface="Arial" pitchFamily="34" charset="0"/>
              <a:ea typeface="+mn-ea"/>
              <a:cs typeface="Arial" pitchFamily="34" charset="0"/>
            </a:rPr>
            <a:t>NOTE:  Form of Payment</a:t>
          </a:r>
          <a:r>
            <a:rPr lang="en-US" sz="1400" i="1">
              <a:solidFill>
                <a:schemeClr val="dk1"/>
              </a:solidFill>
              <a:latin typeface="Arial" pitchFamily="34" charset="0"/>
              <a:ea typeface="+mn-ea"/>
              <a:cs typeface="Arial" pitchFamily="34" charset="0"/>
            </a:rPr>
            <a:t>  -  identify the form of payment per liability amount.  IET payments are intergovernmental transactions through the wvOASIS system.  Off-System payments are where warrants are processed through a system other than wvOASIS.</a:t>
          </a:r>
        </a:p>
        <a:p>
          <a:endParaRPr lang="en-US" sz="1400">
            <a:solidFill>
              <a:schemeClr val="dk1"/>
            </a:solidFill>
            <a:latin typeface="Arial" pitchFamily="34" charset="0"/>
            <a:ea typeface="+mn-ea"/>
            <a:cs typeface="Arial"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190499</xdr:colOff>
      <xdr:row>69</xdr:row>
      <xdr:rowOff>95249</xdr:rowOff>
    </xdr:from>
    <xdr:to>
      <xdr:col>5</xdr:col>
      <xdr:colOff>698499</xdr:colOff>
      <xdr:row>127</xdr:row>
      <xdr:rowOff>152400</xdr:rowOff>
    </xdr:to>
    <xdr:sp macro="" textlink="">
      <xdr:nvSpPr>
        <xdr:cNvPr id="2" name="TextBox 1">
          <a:extLst>
            <a:ext uri="{FF2B5EF4-FFF2-40B4-BE49-F238E27FC236}">
              <a16:creationId xmlns:a16="http://schemas.microsoft.com/office/drawing/2014/main" id="{00000000-0008-0000-1600-000002000000}"/>
            </a:ext>
          </a:extLst>
        </xdr:cNvPr>
        <xdr:cNvSpPr txBox="1"/>
      </xdr:nvSpPr>
      <xdr:spPr>
        <a:xfrm>
          <a:off x="190499" y="11930062"/>
          <a:ext cx="9001125" cy="119634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400" u="words">
              <a:solidFill>
                <a:schemeClr val="dk1"/>
              </a:solidFill>
              <a:latin typeface="Arial" pitchFamily="34" charset="0"/>
              <a:ea typeface="+mn-ea"/>
              <a:cs typeface="Arial" pitchFamily="34" charset="0"/>
            </a:rPr>
            <a:t>PURPOSE</a:t>
          </a:r>
          <a:r>
            <a:rPr lang="en-US" sz="1400">
              <a:solidFill>
                <a:schemeClr val="dk1"/>
              </a:solidFill>
              <a:latin typeface="Arial" pitchFamily="34" charset="0"/>
              <a:ea typeface="+mn-ea"/>
              <a:cs typeface="Arial" pitchFamily="34" charset="0"/>
            </a:rPr>
            <a:t>  </a:t>
          </a:r>
        </a:p>
        <a:p>
          <a:r>
            <a:rPr lang="en-US" sz="1400">
              <a:solidFill>
                <a:schemeClr val="dk1"/>
              </a:solidFill>
              <a:latin typeface="Arial" pitchFamily="34" charset="0"/>
              <a:ea typeface="+mn-ea"/>
              <a:cs typeface="Arial" pitchFamily="34" charset="0"/>
            </a:rPr>
            <a:t>	</a:t>
          </a:r>
        </a:p>
        <a:p>
          <a:r>
            <a:rPr lang="en-US" sz="1400">
              <a:solidFill>
                <a:schemeClr val="dk1"/>
              </a:solidFill>
              <a:latin typeface="Arial" pitchFamily="34" charset="0"/>
              <a:ea typeface="+mn-ea"/>
              <a:cs typeface="Arial" pitchFamily="34" charset="0"/>
            </a:rPr>
            <a:t>To obtain a comprehensive accumulation of agency's operating lease payments. </a:t>
          </a:r>
        </a:p>
        <a:p>
          <a:r>
            <a:rPr lang="en-US" sz="1400">
              <a:solidFill>
                <a:schemeClr val="dk1"/>
              </a:solidFill>
              <a:latin typeface="Arial" pitchFamily="34" charset="0"/>
              <a:ea typeface="+mn-ea"/>
              <a:cs typeface="Arial" pitchFamily="34" charset="0"/>
            </a:rPr>
            <a:t> </a:t>
          </a:r>
        </a:p>
        <a:p>
          <a:pPr algn="just"/>
          <a:r>
            <a:rPr lang="en-US" sz="1400" u="words">
              <a:solidFill>
                <a:schemeClr val="dk1"/>
              </a:solidFill>
              <a:latin typeface="Arial" pitchFamily="34" charset="0"/>
              <a:ea typeface="+mn-ea"/>
              <a:cs typeface="Arial" pitchFamily="34" charset="0"/>
            </a:rPr>
            <a:t>ACCOUNTING POLICY</a:t>
          </a:r>
          <a:endParaRPr lang="en-US" sz="1400" u="none">
            <a:solidFill>
              <a:schemeClr val="dk1"/>
            </a:solidFill>
            <a:latin typeface="Arial" pitchFamily="34" charset="0"/>
            <a:ea typeface="+mn-ea"/>
            <a:cs typeface="Arial" pitchFamily="34" charset="0"/>
          </a:endParaRPr>
        </a:p>
        <a:p>
          <a:pPr algn="just"/>
          <a:r>
            <a:rPr lang="en-US" sz="1400" u="none">
              <a:solidFill>
                <a:schemeClr val="dk1"/>
              </a:solidFill>
              <a:latin typeface="Arial" pitchFamily="34" charset="0"/>
              <a:ea typeface="+mn-ea"/>
              <a:cs typeface="Arial" pitchFamily="34" charset="0"/>
            </a:rPr>
            <a:t>	</a:t>
          </a:r>
        </a:p>
        <a:p>
          <a:pPr algn="just"/>
          <a:r>
            <a:rPr lang="en-US" sz="1400">
              <a:solidFill>
                <a:schemeClr val="dk1"/>
              </a:solidFill>
              <a:latin typeface="Arial" pitchFamily="34" charset="0"/>
              <a:ea typeface="+mn-ea"/>
              <a:cs typeface="Arial" pitchFamily="34" charset="0"/>
            </a:rPr>
            <a:t>For GAAP purposes, GASB Statement No. 87 requires the reporting of leases in the financial statements. </a:t>
          </a:r>
          <a:r>
            <a:rPr lang="en-US" sz="1400">
              <a:latin typeface="Arial" panose="020B0604020202020204" pitchFamily="34" charset="0"/>
              <a:cs typeface="Arial" panose="020B0604020202020204" pitchFamily="34" charset="0"/>
            </a:rPr>
            <a:t>A lease is defined as a contract that conveys control of the right to use another entity’s nonfinancial asset (the underlying asset) as specified in the contract for a period of time in an exchange or exchange-like transaction. Examples of nonfinancial assets include buildings, land, vehicles, and equipment. Any contract that meets this definition should be accounted for.</a:t>
          </a:r>
          <a:endParaRPr lang="en-US" sz="1400">
            <a:solidFill>
              <a:schemeClr val="dk1"/>
            </a:solidFill>
            <a:latin typeface="Arial" pitchFamily="34" charset="0"/>
            <a:ea typeface="+mn-ea"/>
            <a:cs typeface="Arial" pitchFamily="34" charset="0"/>
          </a:endParaRPr>
        </a:p>
        <a:p>
          <a:pPr algn="just"/>
          <a:r>
            <a:rPr lang="en-US" sz="1400" i="1">
              <a:solidFill>
                <a:schemeClr val="dk1"/>
              </a:solidFill>
              <a:latin typeface="Arial" pitchFamily="34" charset="0"/>
              <a:ea typeface="+mn-ea"/>
              <a:cs typeface="Arial" pitchFamily="34" charset="0"/>
            </a:rPr>
            <a:t> </a:t>
          </a:r>
        </a:p>
        <a:p>
          <a:r>
            <a:rPr lang="en-US" sz="1400" u="words">
              <a:solidFill>
                <a:schemeClr val="dk1"/>
              </a:solidFill>
              <a:latin typeface="Arial" pitchFamily="34" charset="0"/>
              <a:ea typeface="+mn-ea"/>
              <a:cs typeface="Arial" pitchFamily="34" charset="0"/>
            </a:rPr>
            <a:t>PROCEDURE</a:t>
          </a:r>
          <a:endParaRPr lang="en-US" sz="1400" u="none">
            <a:solidFill>
              <a:schemeClr val="dk1"/>
            </a:solidFill>
            <a:latin typeface="Arial" pitchFamily="34" charset="0"/>
            <a:ea typeface="+mn-ea"/>
            <a:cs typeface="Arial" pitchFamily="34" charset="0"/>
          </a:endParaRPr>
        </a:p>
        <a:p>
          <a:pPr algn="just"/>
          <a:r>
            <a:rPr lang="en-US" sz="1400" u="none">
              <a:solidFill>
                <a:schemeClr val="dk1"/>
              </a:solidFill>
              <a:latin typeface="Arial" pitchFamily="34" charset="0"/>
              <a:ea typeface="+mn-ea"/>
              <a:cs typeface="Arial" pitchFamily="34" charset="0"/>
            </a:rPr>
            <a:t>	</a:t>
          </a:r>
          <a:r>
            <a:rPr lang="en-US" sz="1400">
              <a:solidFill>
                <a:schemeClr val="dk1"/>
              </a:solidFill>
              <a:latin typeface="Arial" pitchFamily="34" charset="0"/>
              <a:ea typeface="+mn-ea"/>
              <a:cs typeface="Arial" pitchFamily="34" charset="0"/>
            </a:rPr>
            <a:t> </a:t>
          </a:r>
        </a:p>
        <a:p>
          <a:pPr algn="just"/>
          <a:r>
            <a:rPr lang="en-US" sz="1400">
              <a:solidFill>
                <a:schemeClr val="dk1"/>
              </a:solidFill>
              <a:latin typeface="Arial" pitchFamily="34" charset="0"/>
              <a:ea typeface="+mn-ea"/>
              <a:cs typeface="Arial" pitchFamily="34" charset="0"/>
            </a:rPr>
            <a:t>Agencies should use the Right</a:t>
          </a:r>
          <a:r>
            <a:rPr lang="en-US" sz="1400" baseline="0">
              <a:solidFill>
                <a:schemeClr val="dk1"/>
              </a:solidFill>
              <a:latin typeface="Arial" pitchFamily="34" charset="0"/>
              <a:ea typeface="+mn-ea"/>
              <a:cs typeface="Arial" pitchFamily="34" charset="0"/>
            </a:rPr>
            <a:t> to Use </a:t>
          </a:r>
          <a:r>
            <a:rPr lang="en-US" sz="1400">
              <a:solidFill>
                <a:schemeClr val="dk1"/>
              </a:solidFill>
              <a:latin typeface="Arial" pitchFamily="34" charset="0"/>
              <a:ea typeface="+mn-ea"/>
              <a:cs typeface="Arial" pitchFamily="34" charset="0"/>
            </a:rPr>
            <a:t> Lease Disclosure Form to record all right to use building lease agreements for which rental payments (if a lease</a:t>
          </a:r>
          <a:r>
            <a:rPr lang="en-US" sz="1400" baseline="0">
              <a:solidFill>
                <a:schemeClr val="dk1"/>
              </a:solidFill>
              <a:latin typeface="Arial" pitchFamily="34" charset="0"/>
              <a:ea typeface="+mn-ea"/>
              <a:cs typeface="Arial" pitchFamily="34" charset="0"/>
            </a:rPr>
            <a:t> expired during the year </a:t>
          </a:r>
          <a:r>
            <a:rPr lang="en-US" sz="1400">
              <a:solidFill>
                <a:schemeClr val="dk1"/>
              </a:solidFill>
              <a:latin typeface="Arial" pitchFamily="34" charset="0"/>
              <a:ea typeface="+mn-ea"/>
              <a:cs typeface="Arial" pitchFamily="34" charset="0"/>
            </a:rPr>
            <a:t>include both </a:t>
          </a:r>
          <a:r>
            <a:rPr lang="en-US" sz="1400" baseline="0">
              <a:solidFill>
                <a:schemeClr val="dk1"/>
              </a:solidFill>
              <a:latin typeface="Arial" pitchFamily="34" charset="0"/>
              <a:ea typeface="+mn-ea"/>
              <a:cs typeface="Arial" pitchFamily="34" charset="0"/>
            </a:rPr>
            <a:t>expired and renewed rental payments) </a:t>
          </a:r>
          <a:r>
            <a:rPr lang="en-US" sz="1400">
              <a:solidFill>
                <a:schemeClr val="dk1"/>
              </a:solidFill>
              <a:latin typeface="Arial" pitchFamily="34" charset="0"/>
              <a:ea typeface="+mn-ea"/>
              <a:cs typeface="Arial" pitchFamily="34" charset="0"/>
            </a:rPr>
            <a:t>for the fiscal year ended June 30, 2025, exceeded $25,000.   </a:t>
          </a:r>
        </a:p>
        <a:p>
          <a:pPr algn="just"/>
          <a:r>
            <a:rPr lang="en-US" sz="1400">
              <a:solidFill>
                <a:schemeClr val="dk1"/>
              </a:solidFill>
              <a:latin typeface="Arial" pitchFamily="34" charset="0"/>
              <a:ea typeface="+mn-ea"/>
              <a:cs typeface="Arial" pitchFamily="34" charset="0"/>
            </a:rPr>
            <a:t> </a:t>
          </a:r>
        </a:p>
        <a:p>
          <a:pPr algn="just"/>
          <a:r>
            <a:rPr lang="en-US" sz="1400" b="0">
              <a:solidFill>
                <a:schemeClr val="dk1"/>
              </a:solidFill>
              <a:latin typeface="Arial" pitchFamily="34" charset="0"/>
              <a:ea typeface="+mn-ea"/>
              <a:cs typeface="Arial" pitchFamily="34" charset="0"/>
            </a:rPr>
            <a:t>Include</a:t>
          </a:r>
          <a:r>
            <a:rPr lang="en-US" sz="1400" b="0" baseline="0">
              <a:solidFill>
                <a:schemeClr val="dk1"/>
              </a:solidFill>
              <a:latin typeface="Arial" pitchFamily="34" charset="0"/>
              <a:ea typeface="+mn-ea"/>
              <a:cs typeface="Arial" pitchFamily="34" charset="0"/>
            </a:rPr>
            <a:t> on the form the total minimum lease payments due under current lease term for the next five fiscal years and thereafter. To determine the minimum lease payments, compute the minimum amount of payments that will be due for July 1 through June 30 or, if the monthly lease payments remain constant, multiply the monthly payment by twelve.</a:t>
          </a:r>
          <a:endParaRPr lang="en-US" sz="1400" b="0">
            <a:solidFill>
              <a:schemeClr val="dk1"/>
            </a:solidFill>
            <a:latin typeface="Arial" pitchFamily="34" charset="0"/>
            <a:ea typeface="+mn-ea"/>
            <a:cs typeface="Arial" pitchFamily="34" charset="0"/>
          </a:endParaRPr>
        </a:p>
        <a:p>
          <a:r>
            <a:rPr lang="en-US" sz="1400">
              <a:solidFill>
                <a:schemeClr val="dk1"/>
              </a:solidFill>
              <a:latin typeface="Arial" pitchFamily="34" charset="0"/>
              <a:ea typeface="+mn-ea"/>
              <a:cs typeface="Arial" pitchFamily="34" charset="0"/>
            </a:rPr>
            <a:t> </a:t>
          </a:r>
        </a:p>
        <a:p>
          <a:r>
            <a:rPr lang="en-US" sz="1400" b="0" u="sng">
              <a:solidFill>
                <a:schemeClr val="dk1"/>
              </a:solidFill>
              <a:latin typeface="Arial" pitchFamily="34" charset="0"/>
              <a:ea typeface="+mn-ea"/>
              <a:cs typeface="Arial" pitchFamily="34" charset="0"/>
            </a:rPr>
            <a:t>INSTRUCTIONS</a:t>
          </a:r>
        </a:p>
        <a:p>
          <a:r>
            <a:rPr lang="en-US" sz="1400">
              <a:solidFill>
                <a:schemeClr val="dk1"/>
              </a:solidFill>
              <a:latin typeface="Arial" pitchFamily="34" charset="0"/>
              <a:ea typeface="+mn-ea"/>
              <a:cs typeface="Arial" pitchFamily="34" charset="0"/>
            </a:rPr>
            <a:t> </a:t>
          </a:r>
        </a:p>
        <a:p>
          <a:r>
            <a:rPr lang="en-US" sz="1400">
              <a:solidFill>
                <a:schemeClr val="dk1"/>
              </a:solidFill>
              <a:latin typeface="Arial" pitchFamily="34" charset="0"/>
              <a:ea typeface="+mn-ea"/>
              <a:cs typeface="Arial" pitchFamily="34" charset="0"/>
            </a:rPr>
            <a:t> </a:t>
          </a:r>
        </a:p>
        <a:p>
          <a:pPr lvl="0"/>
          <a:r>
            <a:rPr lang="en-US" sz="1400">
              <a:solidFill>
                <a:schemeClr val="dk1"/>
              </a:solidFill>
              <a:latin typeface="Arial" pitchFamily="34" charset="0"/>
              <a:ea typeface="+mn-ea"/>
              <a:cs typeface="Arial" pitchFamily="34" charset="0"/>
            </a:rPr>
            <a:t>	1)	Record the Lessor’s name.  This form should not include those leases that are 		with other State agencies (Ex. Travel Management).</a:t>
          </a:r>
        </a:p>
        <a:p>
          <a:pPr>
            <a:lnSpc>
              <a:spcPts val="1500"/>
            </a:lnSpc>
          </a:pPr>
          <a:r>
            <a:rPr lang="en-US" sz="1400">
              <a:solidFill>
                <a:schemeClr val="dk1"/>
              </a:solidFill>
              <a:latin typeface="Arial" pitchFamily="34" charset="0"/>
              <a:ea typeface="+mn-ea"/>
              <a:cs typeface="Arial" pitchFamily="34" charset="0"/>
            </a:rPr>
            <a:t> </a:t>
          </a:r>
        </a:p>
        <a:p>
          <a:pPr lvl="0">
            <a:lnSpc>
              <a:spcPts val="1500"/>
            </a:lnSpc>
          </a:pPr>
          <a:r>
            <a:rPr lang="en-US" sz="1400">
              <a:solidFill>
                <a:schemeClr val="dk1"/>
              </a:solidFill>
              <a:latin typeface="Arial" pitchFamily="34" charset="0"/>
              <a:ea typeface="+mn-ea"/>
              <a:cs typeface="Arial" pitchFamily="34" charset="0"/>
            </a:rPr>
            <a:t>	2)	Record the Lease ID number assigned by the Real Estate Division. Example 		(HHR-100-123)</a:t>
          </a:r>
        </a:p>
        <a:p>
          <a:r>
            <a:rPr lang="en-US" sz="1400">
              <a:solidFill>
                <a:schemeClr val="dk1"/>
              </a:solidFill>
              <a:latin typeface="Arial" pitchFamily="34" charset="0"/>
              <a:ea typeface="+mn-ea"/>
              <a:cs typeface="Arial" pitchFamily="34" charset="0"/>
            </a:rPr>
            <a:t> </a:t>
          </a:r>
        </a:p>
        <a:p>
          <a:pPr lvl="0">
            <a:lnSpc>
              <a:spcPts val="1400"/>
            </a:lnSpc>
          </a:pPr>
          <a:r>
            <a:rPr lang="en-US" sz="1400">
              <a:solidFill>
                <a:schemeClr val="dk1"/>
              </a:solidFill>
              <a:latin typeface="Arial" pitchFamily="34" charset="0"/>
              <a:ea typeface="+mn-ea"/>
              <a:cs typeface="Arial" pitchFamily="34" charset="0"/>
            </a:rPr>
            <a:t>	3)	Record</a:t>
          </a:r>
          <a:r>
            <a:rPr lang="en-US" sz="1400" baseline="0">
              <a:solidFill>
                <a:schemeClr val="dk1"/>
              </a:solidFill>
              <a:latin typeface="Arial" pitchFamily="34" charset="0"/>
              <a:ea typeface="+mn-ea"/>
              <a:cs typeface="Arial" pitchFamily="34" charset="0"/>
            </a:rPr>
            <a:t> the lease contract term-the dates that the lease agreement covers.</a:t>
          </a:r>
        </a:p>
        <a:p>
          <a:pPr lvl="0">
            <a:lnSpc>
              <a:spcPts val="1400"/>
            </a:lnSpc>
          </a:pPr>
          <a:endParaRPr lang="en-US" sz="1400" baseline="0">
            <a:solidFill>
              <a:schemeClr val="dk1"/>
            </a:solidFill>
            <a:latin typeface="Arial" pitchFamily="34" charset="0"/>
            <a:ea typeface="+mn-ea"/>
            <a:cs typeface="Arial" pitchFamily="34" charset="0"/>
          </a:endParaRPr>
        </a:p>
        <a:p>
          <a:pPr lvl="0">
            <a:lnSpc>
              <a:spcPts val="1400"/>
            </a:lnSpc>
          </a:pPr>
          <a:r>
            <a:rPr lang="en-US" sz="1400" baseline="0">
              <a:solidFill>
                <a:schemeClr val="dk1"/>
              </a:solidFill>
              <a:latin typeface="Arial" pitchFamily="34" charset="0"/>
              <a:ea typeface="+mn-ea"/>
              <a:cs typeface="Arial" pitchFamily="34" charset="0"/>
            </a:rPr>
            <a:t>	4)	Record the physical location/address of the lease. </a:t>
          </a:r>
        </a:p>
        <a:p>
          <a:pPr lvl="0">
            <a:lnSpc>
              <a:spcPts val="1400"/>
            </a:lnSpc>
          </a:pPr>
          <a:endParaRPr lang="en-US" sz="1400" baseline="0">
            <a:solidFill>
              <a:schemeClr val="dk1"/>
            </a:solidFill>
            <a:latin typeface="Arial" pitchFamily="34" charset="0"/>
            <a:ea typeface="+mn-ea"/>
            <a:cs typeface="Arial" pitchFamily="34" charset="0"/>
          </a:endParaRPr>
        </a:p>
        <a:p>
          <a:pPr lvl="0">
            <a:lnSpc>
              <a:spcPts val="1400"/>
            </a:lnSpc>
          </a:pPr>
          <a:r>
            <a:rPr lang="en-US" sz="1400" baseline="0">
              <a:solidFill>
                <a:schemeClr val="dk1"/>
              </a:solidFill>
              <a:latin typeface="Arial" pitchFamily="34" charset="0"/>
              <a:ea typeface="+mn-ea"/>
              <a:cs typeface="Arial" pitchFamily="34" charset="0"/>
            </a:rPr>
            <a:t>	5) 	Record the amount of lease payments that were made during the fiscal year 		ended June 30, 2025.</a:t>
          </a:r>
        </a:p>
        <a:p>
          <a:pPr lvl="0">
            <a:lnSpc>
              <a:spcPts val="1400"/>
            </a:lnSpc>
          </a:pPr>
          <a:endParaRPr lang="en-US" sz="1400" baseline="0">
            <a:solidFill>
              <a:schemeClr val="dk1"/>
            </a:solidFill>
            <a:latin typeface="Arial" pitchFamily="34" charset="0"/>
            <a:ea typeface="+mn-ea"/>
            <a:cs typeface="Arial" pitchFamily="34" charset="0"/>
          </a:endParaRPr>
        </a:p>
        <a:p>
          <a:pPr lvl="0">
            <a:lnSpc>
              <a:spcPts val="1400"/>
            </a:lnSpc>
          </a:pPr>
          <a:r>
            <a:rPr lang="en-US" sz="1400" baseline="0">
              <a:solidFill>
                <a:schemeClr val="dk1"/>
              </a:solidFill>
              <a:latin typeface="Arial" pitchFamily="34" charset="0"/>
              <a:ea typeface="+mn-ea"/>
              <a:cs typeface="Arial" pitchFamily="34" charset="0"/>
            </a:rPr>
            <a:t>	6)	Record the minium annual lease payments due under current lease terms for 		each of the next fiscal years ended June 30. Be certain to include only rental for 		the term of the current lease. For example, if the lease expires on June 30, 		2025, no amount would be recorded for the subsequent years.</a:t>
          </a:r>
        </a:p>
        <a:p>
          <a:pPr lvl="0">
            <a:lnSpc>
              <a:spcPts val="1400"/>
            </a:lnSpc>
          </a:pPr>
          <a:endParaRPr lang="en-US" sz="1400" baseline="0">
            <a:solidFill>
              <a:schemeClr val="dk1"/>
            </a:solidFill>
            <a:latin typeface="Arial" pitchFamily="34" charset="0"/>
            <a:ea typeface="+mn-ea"/>
            <a:cs typeface="Arial" pitchFamily="34" charset="0"/>
          </a:endParaRPr>
        </a:p>
        <a:p>
          <a:pPr lvl="0">
            <a:lnSpc>
              <a:spcPts val="1400"/>
            </a:lnSpc>
          </a:pPr>
          <a:r>
            <a:rPr lang="en-US" sz="1400" baseline="0">
              <a:solidFill>
                <a:schemeClr val="dk1"/>
              </a:solidFill>
              <a:latin typeface="Arial" pitchFamily="34" charset="0"/>
              <a:ea typeface="+mn-ea"/>
              <a:cs typeface="Arial" pitchFamily="34" charset="0"/>
            </a:rPr>
            <a:t>		For leases expiring after FY 2030, enter lease payments due for five year 		increments beginning fiscal year 2031.</a:t>
          </a:r>
        </a:p>
        <a:p>
          <a:pPr lvl="0">
            <a:lnSpc>
              <a:spcPts val="1400"/>
            </a:lnSpc>
          </a:pPr>
          <a:r>
            <a:rPr lang="en-US" sz="1400" baseline="0">
              <a:solidFill>
                <a:schemeClr val="dk1"/>
              </a:solidFill>
              <a:latin typeface="Arial" pitchFamily="34" charset="0"/>
              <a:ea typeface="+mn-ea"/>
              <a:cs typeface="Arial" pitchFamily="34" charset="0"/>
            </a:rPr>
            <a:t>		</a:t>
          </a:r>
        </a:p>
        <a:p>
          <a:pPr lvl="0">
            <a:lnSpc>
              <a:spcPts val="1400"/>
            </a:lnSpc>
          </a:pPr>
          <a:r>
            <a:rPr lang="en-US" sz="1400" baseline="0">
              <a:solidFill>
                <a:schemeClr val="dk1"/>
              </a:solidFill>
              <a:latin typeface="Arial" pitchFamily="34" charset="0"/>
              <a:ea typeface="+mn-ea"/>
              <a:cs typeface="Arial" pitchFamily="34" charset="0"/>
            </a:rPr>
            <a:t>		a) Foot the total "future Minum Lease Payments" line. </a:t>
          </a:r>
          <a:endParaRPr lang="en-US" sz="1400">
            <a:solidFill>
              <a:schemeClr val="dk1"/>
            </a:solidFill>
            <a:latin typeface="Arial" pitchFamily="34" charset="0"/>
            <a:ea typeface="+mn-ea"/>
            <a:cs typeface="Arial" pitchFamily="34" charset="0"/>
          </a:endParaRPr>
        </a:p>
        <a:p>
          <a:pPr>
            <a:lnSpc>
              <a:spcPts val="1400"/>
            </a:lnSpc>
          </a:pPr>
          <a:r>
            <a:rPr lang="en-US" sz="1400">
              <a:solidFill>
                <a:schemeClr val="dk1"/>
              </a:solidFill>
              <a:latin typeface="Arial" pitchFamily="34" charset="0"/>
              <a:ea typeface="+mn-ea"/>
              <a:cs typeface="Arial" pitchFamily="34" charset="0"/>
            </a:rPr>
            <a:t> </a:t>
          </a:r>
        </a:p>
        <a:p>
          <a:pPr>
            <a:lnSpc>
              <a:spcPts val="1400"/>
            </a:lnSpc>
          </a:pPr>
          <a:r>
            <a:rPr lang="en-US" sz="1400">
              <a:solidFill>
                <a:schemeClr val="dk1"/>
              </a:solidFill>
              <a:latin typeface="Arial" pitchFamily="34" charset="0"/>
              <a:ea typeface="+mn-ea"/>
              <a:cs typeface="Arial" pitchFamily="34" charset="0"/>
            </a:rPr>
            <a:t>		</a:t>
          </a:r>
        </a:p>
        <a:p>
          <a:r>
            <a:rPr lang="en-US" sz="1400">
              <a:solidFill>
                <a:schemeClr val="dk1"/>
              </a:solidFill>
              <a:latin typeface="Arial" pitchFamily="34" charset="0"/>
              <a:ea typeface="+mn-ea"/>
              <a:cs typeface="Arial" pitchFamily="34" charset="0"/>
            </a:rPr>
            <a:t>	7)	Record a short description of each asset rented through an lease agreement </a:t>
          </a:r>
        </a:p>
        <a:p>
          <a:r>
            <a:rPr lang="en-US" sz="1400">
              <a:solidFill>
                <a:schemeClr val="dk1"/>
              </a:solidFill>
              <a:latin typeface="Arial" pitchFamily="34" charset="0"/>
              <a:ea typeface="+mn-ea"/>
              <a:cs typeface="Arial" pitchFamily="34" charset="0"/>
            </a:rPr>
            <a:t>		for which the FY 2025 lease payments exceeded $25,000.</a:t>
          </a:r>
        </a:p>
        <a:p>
          <a:pPr>
            <a:lnSpc>
              <a:spcPts val="1400"/>
            </a:lnSpc>
          </a:pPr>
          <a:r>
            <a:rPr lang="en-US" sz="1400">
              <a:solidFill>
                <a:schemeClr val="dk1"/>
              </a:solidFill>
              <a:latin typeface="Arial" pitchFamily="34" charset="0"/>
              <a:ea typeface="+mn-ea"/>
              <a:cs typeface="Arial" pitchFamily="34" charset="0"/>
            </a:rPr>
            <a:t> </a:t>
          </a:r>
        </a:p>
        <a:p>
          <a:pPr lvl="1">
            <a:lnSpc>
              <a:spcPts val="1400"/>
            </a:lnSpc>
          </a:pPr>
          <a:r>
            <a:rPr lang="en-US" sz="1400" b="1" i="1">
              <a:solidFill>
                <a:schemeClr val="dk1"/>
              </a:solidFill>
              <a:latin typeface="Arial" pitchFamily="34" charset="0"/>
              <a:ea typeface="+mn-ea"/>
              <a:cs typeface="Arial" pitchFamily="34" charset="0"/>
            </a:rPr>
            <a:t>If the agency does </a:t>
          </a:r>
          <a:r>
            <a:rPr lang="en-US" sz="1400" b="1" i="1" u="sng">
              <a:solidFill>
                <a:schemeClr val="dk1"/>
              </a:solidFill>
              <a:latin typeface="Arial" pitchFamily="34" charset="0"/>
              <a:ea typeface="+mn-ea"/>
              <a:cs typeface="Arial" pitchFamily="34" charset="0"/>
            </a:rPr>
            <a:t>not </a:t>
          </a:r>
          <a:r>
            <a:rPr lang="en-US" sz="1400" b="1" i="1">
              <a:solidFill>
                <a:schemeClr val="dk1"/>
              </a:solidFill>
              <a:latin typeface="Arial" pitchFamily="34" charset="0"/>
              <a:ea typeface="+mn-ea"/>
              <a:cs typeface="Arial" pitchFamily="34" charset="0"/>
            </a:rPr>
            <a:t>have any right to use building leases, check N/A on the transmittal.</a:t>
          </a:r>
          <a:endParaRPr lang="en-US" sz="1400" i="1">
            <a:solidFill>
              <a:schemeClr val="dk1"/>
            </a:solidFill>
            <a:latin typeface="Arial" pitchFamily="34" charset="0"/>
            <a:ea typeface="+mn-ea"/>
            <a:cs typeface="Arial" pitchFamily="34" charset="0"/>
          </a:endParaRPr>
        </a:p>
        <a:p>
          <a:pPr>
            <a:lnSpc>
              <a:spcPts val="1400"/>
            </a:lnSpc>
          </a:pPr>
          <a:br>
            <a:rPr lang="en-US" sz="1400" b="1">
              <a:solidFill>
                <a:schemeClr val="dk1"/>
              </a:solidFill>
              <a:latin typeface="Arial" pitchFamily="34" charset="0"/>
              <a:ea typeface="+mn-ea"/>
              <a:cs typeface="Arial" pitchFamily="34" charset="0"/>
            </a:rPr>
          </a:br>
          <a:r>
            <a:rPr lang="en-US" sz="1400">
              <a:solidFill>
                <a:schemeClr val="dk1"/>
              </a:solidFill>
              <a:latin typeface="Arial" pitchFamily="34" charset="0"/>
              <a:ea typeface="+mn-ea"/>
              <a:cs typeface="Arial" pitchFamily="34" charset="0"/>
            </a:rPr>
            <a:t> </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157163</xdr:colOff>
      <xdr:row>61</xdr:row>
      <xdr:rowOff>366714</xdr:rowOff>
    </xdr:from>
    <xdr:to>
      <xdr:col>7</xdr:col>
      <xdr:colOff>381000</xdr:colOff>
      <xdr:row>69</xdr:row>
      <xdr:rowOff>130969</xdr:rowOff>
    </xdr:to>
    <xdr:sp macro="" textlink="">
      <xdr:nvSpPr>
        <xdr:cNvPr id="2" name="TextBox 1">
          <a:extLst>
            <a:ext uri="{FF2B5EF4-FFF2-40B4-BE49-F238E27FC236}">
              <a16:creationId xmlns:a16="http://schemas.microsoft.com/office/drawing/2014/main" id="{00000000-0008-0000-1800-000002000000}"/>
            </a:ext>
          </a:extLst>
        </xdr:cNvPr>
        <xdr:cNvSpPr txBox="1"/>
      </xdr:nvSpPr>
      <xdr:spPr>
        <a:xfrm>
          <a:off x="157163" y="12689683"/>
          <a:ext cx="10308431" cy="15501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just"/>
          <a:r>
            <a:rPr lang="en-US" sz="1200" u="sng">
              <a:solidFill>
                <a:schemeClr val="dk1"/>
              </a:solidFill>
              <a:latin typeface="Arial" pitchFamily="34" charset="0"/>
              <a:ea typeface="+mn-ea"/>
              <a:cs typeface="Arial" pitchFamily="34" charset="0"/>
            </a:rPr>
            <a:t>PURPOSE</a:t>
          </a:r>
          <a:endParaRPr lang="en-US" sz="1200">
            <a:solidFill>
              <a:schemeClr val="dk1"/>
            </a:solidFill>
            <a:latin typeface="Arial" pitchFamily="34" charset="0"/>
            <a:ea typeface="+mn-ea"/>
            <a:cs typeface="Arial" pitchFamily="34" charset="0"/>
          </a:endParaRPr>
        </a:p>
        <a:p>
          <a:pPr algn="just"/>
          <a:r>
            <a:rPr lang="en-US" sz="1200">
              <a:solidFill>
                <a:schemeClr val="dk1"/>
              </a:solidFill>
              <a:latin typeface="Arial" pitchFamily="34" charset="0"/>
              <a:ea typeface="+mn-ea"/>
              <a:cs typeface="Arial" pitchFamily="34" charset="0"/>
            </a:rPr>
            <a:t>To assess risk of Type B Programs that could need audited by EY</a:t>
          </a:r>
          <a:r>
            <a:rPr lang="en-US" sz="1200" baseline="0">
              <a:solidFill>
                <a:schemeClr val="dk1"/>
              </a:solidFill>
              <a:latin typeface="Arial" pitchFamily="34" charset="0"/>
              <a:ea typeface="+mn-ea"/>
              <a:cs typeface="Arial" pitchFamily="34" charset="0"/>
            </a:rPr>
            <a:t> as part of the Single Audit for FY 2025</a:t>
          </a:r>
          <a:r>
            <a:rPr lang="en-US" sz="1200">
              <a:solidFill>
                <a:schemeClr val="dk1"/>
              </a:solidFill>
              <a:latin typeface="Arial" pitchFamily="34" charset="0"/>
              <a:ea typeface="+mn-ea"/>
              <a:cs typeface="Arial" pitchFamily="34" charset="0"/>
            </a:rPr>
            <a:t>.</a:t>
          </a:r>
        </a:p>
        <a:p>
          <a:pPr algn="just"/>
          <a:r>
            <a:rPr lang="en-US" sz="1200">
              <a:solidFill>
                <a:schemeClr val="dk1"/>
              </a:solidFill>
              <a:latin typeface="Arial" pitchFamily="34" charset="0"/>
              <a:ea typeface="+mn-ea"/>
              <a:cs typeface="Arial" pitchFamily="34" charset="0"/>
            </a:rPr>
            <a:t> </a:t>
          </a:r>
        </a:p>
        <a:p>
          <a:pPr algn="just"/>
          <a:r>
            <a:rPr lang="en-US" sz="1200">
              <a:solidFill>
                <a:schemeClr val="dk1"/>
              </a:solidFill>
              <a:latin typeface="Arial" pitchFamily="34" charset="0"/>
              <a:ea typeface="+mn-ea"/>
              <a:cs typeface="Arial" pitchFamily="34" charset="0"/>
            </a:rPr>
            <a:t>Answer the questions for any Type B programs that will have over $6,000,000 in federal expenditures</a:t>
          </a:r>
          <a:r>
            <a:rPr lang="en-US" sz="1200" baseline="0">
              <a:solidFill>
                <a:schemeClr val="dk1"/>
              </a:solidFill>
              <a:latin typeface="Arial" pitchFamily="34" charset="0"/>
              <a:ea typeface="+mn-ea"/>
              <a:cs typeface="Arial" pitchFamily="34" charset="0"/>
            </a:rPr>
            <a:t>. </a:t>
          </a:r>
        </a:p>
        <a:p>
          <a:pPr algn="just"/>
          <a:endParaRPr lang="en-US" sz="1200" baseline="0">
            <a:solidFill>
              <a:schemeClr val="dk1"/>
            </a:solidFill>
            <a:latin typeface="Arial" pitchFamily="34" charset="0"/>
            <a:ea typeface="+mn-ea"/>
            <a:cs typeface="Arial" pitchFamily="34" charset="0"/>
          </a:endParaRPr>
        </a:p>
        <a:p>
          <a:pPr algn="just"/>
          <a:r>
            <a:rPr lang="en-US" sz="1200" baseline="0">
              <a:solidFill>
                <a:schemeClr val="dk1"/>
              </a:solidFill>
              <a:latin typeface="Arial" pitchFamily="34" charset="0"/>
              <a:ea typeface="+mn-ea"/>
              <a:cs typeface="Arial" pitchFamily="34" charset="0"/>
            </a:rPr>
            <a:t>If you have more than one CFDA to assess, please use one checklist per CFDA.</a:t>
          </a:r>
          <a:endParaRPr lang="en-US" sz="1200">
            <a:solidFill>
              <a:schemeClr val="dk1"/>
            </a:solidFill>
            <a:latin typeface="Arial" pitchFamily="34" charset="0"/>
            <a:ea typeface="+mn-ea"/>
            <a:cs typeface="Arial"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238124</xdr:colOff>
      <xdr:row>64</xdr:row>
      <xdr:rowOff>0</xdr:rowOff>
    </xdr:from>
    <xdr:to>
      <xdr:col>7</xdr:col>
      <xdr:colOff>535781</xdr:colOff>
      <xdr:row>139</xdr:row>
      <xdr:rowOff>119061</xdr:rowOff>
    </xdr:to>
    <xdr:sp macro="" textlink="">
      <xdr:nvSpPr>
        <xdr:cNvPr id="2" name="TextBox 1">
          <a:extLst>
            <a:ext uri="{FF2B5EF4-FFF2-40B4-BE49-F238E27FC236}">
              <a16:creationId xmlns:a16="http://schemas.microsoft.com/office/drawing/2014/main" id="{6E60C9E8-7DBE-4FF6-8E14-71ADD848FBD0}"/>
            </a:ext>
          </a:extLst>
        </xdr:cNvPr>
        <xdr:cNvSpPr txBox="1"/>
      </xdr:nvSpPr>
      <xdr:spPr>
        <a:xfrm>
          <a:off x="238124" y="12582525"/>
          <a:ext cx="10432257" cy="14406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200" b="1">
              <a:solidFill>
                <a:schemeClr val="dk1"/>
              </a:solidFill>
              <a:latin typeface="Arial" pitchFamily="34" charset="0"/>
              <a:ea typeface="+mn-ea"/>
              <a:cs typeface="Arial" pitchFamily="34" charset="0"/>
            </a:rPr>
            <a:t>FORMS 5A</a:t>
          </a:r>
          <a:r>
            <a:rPr lang="en-US" sz="1200" b="1" baseline="0">
              <a:solidFill>
                <a:schemeClr val="dk1"/>
              </a:solidFill>
              <a:latin typeface="Arial" pitchFamily="34" charset="0"/>
              <a:ea typeface="+mn-ea"/>
              <a:cs typeface="Arial" pitchFamily="34" charset="0"/>
            </a:rPr>
            <a:t> - 5E</a:t>
          </a:r>
          <a:r>
            <a:rPr lang="en-US" sz="1200" u="sng">
              <a:solidFill>
                <a:schemeClr val="dk1"/>
              </a:solidFill>
              <a:latin typeface="Arial" pitchFamily="34" charset="0"/>
              <a:ea typeface="+mn-ea"/>
              <a:cs typeface="Arial" pitchFamily="34" charset="0"/>
            </a:rPr>
            <a:t>               </a:t>
          </a:r>
          <a:endParaRPr lang="en-US" sz="1200">
            <a:solidFill>
              <a:schemeClr val="dk1"/>
            </a:solidFill>
            <a:latin typeface="Arial" pitchFamily="34" charset="0"/>
            <a:ea typeface="+mn-ea"/>
            <a:cs typeface="Arial" pitchFamily="34" charset="0"/>
          </a:endParaRPr>
        </a:p>
        <a:p>
          <a:r>
            <a:rPr lang="en-US" sz="1200">
              <a:solidFill>
                <a:schemeClr val="dk1"/>
              </a:solidFill>
              <a:latin typeface="Arial" pitchFamily="34" charset="0"/>
              <a:ea typeface="+mn-ea"/>
              <a:cs typeface="Arial" pitchFamily="34" charset="0"/>
            </a:rPr>
            <a:t> </a:t>
          </a:r>
        </a:p>
        <a:p>
          <a:r>
            <a:rPr lang="en-US" sz="1200" u="sng">
              <a:solidFill>
                <a:schemeClr val="dk1"/>
              </a:solidFill>
              <a:latin typeface="Arial" pitchFamily="34" charset="0"/>
              <a:ea typeface="+mn-ea"/>
              <a:cs typeface="Arial" pitchFamily="34" charset="0"/>
            </a:rPr>
            <a:t>PURPOSE</a:t>
          </a:r>
          <a:r>
            <a:rPr lang="en-US" sz="1200">
              <a:solidFill>
                <a:schemeClr val="dk1"/>
              </a:solidFill>
              <a:latin typeface="Arial" pitchFamily="34" charset="0"/>
              <a:ea typeface="+mn-ea"/>
              <a:cs typeface="Arial" pitchFamily="34" charset="0"/>
            </a:rPr>
            <a:t>: To identify amounts received and disbursed by the State related to grant or entitlement programs administered by the Federal Government at June 30. </a:t>
          </a:r>
        </a:p>
        <a:p>
          <a:r>
            <a:rPr lang="en-US" sz="1200">
              <a:solidFill>
                <a:schemeClr val="dk1"/>
              </a:solidFill>
              <a:latin typeface="Arial" pitchFamily="34" charset="0"/>
              <a:ea typeface="+mn-ea"/>
              <a:cs typeface="Arial" pitchFamily="34" charset="0"/>
            </a:rPr>
            <a:t> </a:t>
          </a:r>
        </a:p>
        <a:p>
          <a:r>
            <a:rPr lang="en-US" sz="1200">
              <a:solidFill>
                <a:schemeClr val="dk1"/>
              </a:solidFill>
              <a:latin typeface="Arial" pitchFamily="34" charset="0"/>
              <a:ea typeface="+mn-ea"/>
              <a:cs typeface="Arial" pitchFamily="34" charset="0"/>
            </a:rPr>
            <a:t>Federal Financial Assistance is assistance provided by a federal agency to a recipient or sub recipient in the form of grants, contracts, loans (including student and direct-lending programs), loan guarantees, property, cooperative agreements, interest subsidies, insurance, direct appropriations, or any other non-cash assistance.  The </a:t>
          </a:r>
          <a:r>
            <a:rPr lang="en-US" sz="1200" b="1">
              <a:solidFill>
                <a:schemeClr val="dk1"/>
              </a:solidFill>
              <a:latin typeface="Arial" pitchFamily="34" charset="0"/>
              <a:ea typeface="+mn-ea"/>
              <a:cs typeface="Arial" pitchFamily="34" charset="0"/>
            </a:rPr>
            <a:t>primary recipient</a:t>
          </a:r>
          <a:r>
            <a:rPr lang="en-US" sz="1200">
              <a:solidFill>
                <a:schemeClr val="dk1"/>
              </a:solidFill>
              <a:latin typeface="Arial" pitchFamily="34" charset="0"/>
              <a:ea typeface="+mn-ea"/>
              <a:cs typeface="Arial" pitchFamily="34" charset="0"/>
            </a:rPr>
            <a:t> is responsible for completing this section. </a:t>
          </a:r>
        </a:p>
        <a:p>
          <a:r>
            <a:rPr lang="en-US" sz="1200">
              <a:solidFill>
                <a:schemeClr val="dk1"/>
              </a:solidFill>
              <a:latin typeface="Arial" pitchFamily="34" charset="0"/>
              <a:ea typeface="+mn-ea"/>
              <a:cs typeface="Arial" pitchFamily="34" charset="0"/>
            </a:rPr>
            <a:t> </a:t>
          </a:r>
        </a:p>
        <a:p>
          <a:r>
            <a:rPr lang="en-US" sz="1200" b="1">
              <a:solidFill>
                <a:schemeClr val="dk1"/>
              </a:solidFill>
              <a:latin typeface="Arial" pitchFamily="34" charset="0"/>
              <a:ea typeface="+mn-ea"/>
              <a:cs typeface="Arial" pitchFamily="34" charset="0"/>
            </a:rPr>
            <a:t>The grant information will be accumulated by CFDA number in the FARS SEFA Application</a:t>
          </a:r>
          <a:r>
            <a:rPr lang="en-US" sz="1200" b="1" baseline="0">
              <a:solidFill>
                <a:schemeClr val="dk1"/>
              </a:solidFill>
              <a:latin typeface="Arial" pitchFamily="34" charset="0"/>
              <a:ea typeface="+mn-ea"/>
              <a:cs typeface="Arial" pitchFamily="34" charset="0"/>
            </a:rPr>
            <a:t> available in myApps.</a:t>
          </a:r>
          <a:endParaRPr lang="en-US" sz="1200">
            <a:solidFill>
              <a:schemeClr val="dk1"/>
            </a:solidFill>
            <a:latin typeface="Arial" pitchFamily="34" charset="0"/>
            <a:ea typeface="+mn-ea"/>
            <a:cs typeface="Arial" pitchFamily="34" charset="0"/>
          </a:endParaRPr>
        </a:p>
        <a:p>
          <a:r>
            <a:rPr lang="en-US" sz="1200">
              <a:solidFill>
                <a:schemeClr val="dk1"/>
              </a:solidFill>
              <a:latin typeface="Arial" pitchFamily="34" charset="0"/>
              <a:ea typeface="+mn-ea"/>
              <a:cs typeface="Arial" pitchFamily="34" charset="0"/>
            </a:rPr>
            <a:t> </a:t>
          </a:r>
        </a:p>
        <a:p>
          <a:r>
            <a:rPr lang="en-US" sz="1200" u="sng">
              <a:solidFill>
                <a:schemeClr val="dk1"/>
              </a:solidFill>
              <a:latin typeface="Arial" pitchFamily="34" charset="0"/>
              <a:ea typeface="+mn-ea"/>
              <a:cs typeface="Arial" pitchFamily="34" charset="0"/>
            </a:rPr>
            <a:t>ACCOUNTING POLICY</a:t>
          </a:r>
          <a:r>
            <a:rPr lang="en-US" sz="1200">
              <a:solidFill>
                <a:schemeClr val="dk1"/>
              </a:solidFill>
              <a:latin typeface="Arial" pitchFamily="34" charset="0"/>
              <a:ea typeface="+mn-ea"/>
              <a:cs typeface="Arial" pitchFamily="34" charset="0"/>
            </a:rPr>
            <a:t>: The majority of federal grants are expenditure driven, Ex. the disbursement of funds is required before the drawdown of federal dollars may occur.  </a:t>
          </a:r>
        </a:p>
        <a:p>
          <a:r>
            <a:rPr lang="en-US" sz="1200">
              <a:solidFill>
                <a:schemeClr val="dk1"/>
              </a:solidFill>
              <a:latin typeface="Arial" pitchFamily="34" charset="0"/>
              <a:ea typeface="+mn-ea"/>
              <a:cs typeface="Arial" pitchFamily="34" charset="0"/>
            </a:rPr>
            <a:t> </a:t>
          </a:r>
        </a:p>
        <a:p>
          <a:r>
            <a:rPr lang="en-US" sz="1200" u="sng">
              <a:solidFill>
                <a:schemeClr val="dk1"/>
              </a:solidFill>
              <a:latin typeface="Arial" pitchFamily="34" charset="0"/>
              <a:ea typeface="+mn-ea"/>
              <a:cs typeface="Arial" pitchFamily="34" charset="0"/>
            </a:rPr>
            <a:t>PROCEDURES</a:t>
          </a:r>
          <a:r>
            <a:rPr lang="en-US" sz="1200">
              <a:solidFill>
                <a:schemeClr val="dk1"/>
              </a:solidFill>
              <a:latin typeface="Arial" pitchFamily="34" charset="0"/>
              <a:ea typeface="+mn-ea"/>
              <a:cs typeface="Arial" pitchFamily="34" charset="0"/>
            </a:rPr>
            <a:t>: Agencies maintain grant information primarily on the Federal Fiscal Year, but for GAAP purposes, a State Fiscal Year is required for receipts and disbursements.  </a:t>
          </a:r>
        </a:p>
        <a:p>
          <a:r>
            <a:rPr lang="en-US" sz="1200">
              <a:solidFill>
                <a:schemeClr val="dk1"/>
              </a:solidFill>
              <a:latin typeface="Arial" pitchFamily="34" charset="0"/>
              <a:ea typeface="+mn-ea"/>
              <a:cs typeface="Arial" pitchFamily="34" charset="0"/>
            </a:rPr>
            <a:t> </a:t>
          </a:r>
        </a:p>
        <a:p>
          <a:r>
            <a:rPr lang="en-US" sz="1200" b="1">
              <a:solidFill>
                <a:schemeClr val="dk1"/>
              </a:solidFill>
              <a:latin typeface="Arial" pitchFamily="34" charset="0"/>
              <a:ea typeface="+mn-ea"/>
              <a:cs typeface="Arial" pitchFamily="34" charset="0"/>
            </a:rPr>
            <a:t>ADDITIONAL INSTRUCTIONS FOR FEDERAL GRANT/AWARD REPORTING</a:t>
          </a:r>
          <a:endParaRPr lang="en-US" sz="1200">
            <a:solidFill>
              <a:schemeClr val="dk1"/>
            </a:solidFill>
            <a:latin typeface="Arial" pitchFamily="34" charset="0"/>
            <a:ea typeface="+mn-ea"/>
            <a:cs typeface="Arial" pitchFamily="34" charset="0"/>
          </a:endParaRPr>
        </a:p>
        <a:p>
          <a:r>
            <a:rPr lang="en-US" sz="1200">
              <a:solidFill>
                <a:schemeClr val="dk1"/>
              </a:solidFill>
              <a:latin typeface="Arial" pitchFamily="34" charset="0"/>
              <a:ea typeface="+mn-ea"/>
              <a:cs typeface="Arial" pitchFamily="34" charset="0"/>
            </a:rPr>
            <a:t> </a:t>
          </a:r>
        </a:p>
        <a:p>
          <a:r>
            <a:rPr lang="en-US" sz="1200">
              <a:solidFill>
                <a:schemeClr val="dk1"/>
              </a:solidFill>
              <a:latin typeface="Arial" pitchFamily="34" charset="0"/>
              <a:ea typeface="+mn-ea"/>
              <a:cs typeface="Arial" pitchFamily="34" charset="0"/>
            </a:rPr>
            <a:t>The reporting requirements have been expanded to identify all federal awards received, regardless of source, and disbursed, regardless of recipient, by the State of West Virginia for the fiscal year ended June 30.</a:t>
          </a:r>
        </a:p>
        <a:p>
          <a:r>
            <a:rPr lang="en-US" sz="1200">
              <a:solidFill>
                <a:schemeClr val="dk1"/>
              </a:solidFill>
              <a:latin typeface="Arial" pitchFamily="34" charset="0"/>
              <a:ea typeface="+mn-ea"/>
              <a:cs typeface="Arial" pitchFamily="34" charset="0"/>
            </a:rPr>
            <a:t> </a:t>
          </a:r>
        </a:p>
        <a:p>
          <a:r>
            <a:rPr lang="en-US" sz="1200" u="sng">
              <a:solidFill>
                <a:schemeClr val="dk1"/>
              </a:solidFill>
              <a:latin typeface="Arial" pitchFamily="34" charset="0"/>
              <a:ea typeface="+mn-ea"/>
              <a:cs typeface="Arial" pitchFamily="34" charset="0"/>
            </a:rPr>
            <a:t>RECEIPTS</a:t>
          </a:r>
        </a:p>
        <a:p>
          <a:r>
            <a:rPr lang="en-US" sz="1200">
              <a:solidFill>
                <a:schemeClr val="dk1"/>
              </a:solidFill>
              <a:latin typeface="Arial" pitchFamily="34" charset="0"/>
              <a:ea typeface="+mn-ea"/>
              <a:cs typeface="Arial" pitchFamily="34" charset="0"/>
            </a:rPr>
            <a:t> </a:t>
          </a:r>
        </a:p>
        <a:p>
          <a:r>
            <a:rPr lang="en-US" sz="1200">
              <a:solidFill>
                <a:schemeClr val="dk1"/>
              </a:solidFill>
              <a:latin typeface="Arial" pitchFamily="34" charset="0"/>
              <a:ea typeface="+mn-ea"/>
              <a:cs typeface="Arial" pitchFamily="34" charset="0"/>
            </a:rPr>
            <a:t>Awards received directly from the federal government </a:t>
          </a:r>
          <a:r>
            <a:rPr lang="en-US" sz="1200" b="1">
              <a:solidFill>
                <a:schemeClr val="dk1"/>
              </a:solidFill>
              <a:latin typeface="Arial" pitchFamily="34" charset="0"/>
              <a:ea typeface="+mn-ea"/>
              <a:cs typeface="Arial" pitchFamily="34" charset="0"/>
            </a:rPr>
            <a:t>should</a:t>
          </a:r>
          <a:r>
            <a:rPr lang="en-US" sz="1200">
              <a:solidFill>
                <a:schemeClr val="dk1"/>
              </a:solidFill>
              <a:latin typeface="Arial" pitchFamily="34" charset="0"/>
              <a:ea typeface="+mn-ea"/>
              <a:cs typeface="Arial" pitchFamily="34" charset="0"/>
            </a:rPr>
            <a:t> be reported as receipts.   </a:t>
          </a:r>
        </a:p>
        <a:p>
          <a:r>
            <a:rPr lang="en-US" sz="1200">
              <a:solidFill>
                <a:schemeClr val="dk1"/>
              </a:solidFill>
              <a:latin typeface="Arial" pitchFamily="34" charset="0"/>
              <a:ea typeface="+mn-ea"/>
              <a:cs typeface="Arial" pitchFamily="34" charset="0"/>
            </a:rPr>
            <a:t> </a:t>
          </a:r>
        </a:p>
        <a:p>
          <a:r>
            <a:rPr lang="en-US" sz="1200">
              <a:solidFill>
                <a:schemeClr val="dk1"/>
              </a:solidFill>
              <a:latin typeface="Arial" pitchFamily="34" charset="0"/>
              <a:ea typeface="+mn-ea"/>
              <a:cs typeface="Arial" pitchFamily="34" charset="0"/>
            </a:rPr>
            <a:t>Awards received from government entities other than the State of West Virginia (Ex. State of Maine), not-for-profit entities (Ex. Red Cross) and Research and Development Corporations (Ex. West Virginia University Research Corporation) </a:t>
          </a:r>
          <a:r>
            <a:rPr lang="en-US" sz="1200" b="1">
              <a:solidFill>
                <a:schemeClr val="dk1"/>
              </a:solidFill>
              <a:latin typeface="Arial" pitchFamily="34" charset="0"/>
              <a:ea typeface="+mn-ea"/>
              <a:cs typeface="Arial" pitchFamily="34" charset="0"/>
            </a:rPr>
            <a:t>should</a:t>
          </a:r>
          <a:r>
            <a:rPr lang="en-US" sz="1200">
              <a:solidFill>
                <a:schemeClr val="dk1"/>
              </a:solidFill>
              <a:latin typeface="Arial" pitchFamily="34" charset="0"/>
              <a:ea typeface="+mn-ea"/>
              <a:cs typeface="Arial" pitchFamily="34" charset="0"/>
            </a:rPr>
            <a:t> be reported as receipts. </a:t>
          </a:r>
        </a:p>
        <a:p>
          <a:r>
            <a:rPr lang="en-US" sz="1200">
              <a:solidFill>
                <a:schemeClr val="dk1"/>
              </a:solidFill>
              <a:latin typeface="Arial" pitchFamily="34" charset="0"/>
              <a:ea typeface="+mn-ea"/>
              <a:cs typeface="Arial" pitchFamily="34" charset="0"/>
            </a:rPr>
            <a:t> </a:t>
          </a:r>
        </a:p>
        <a:p>
          <a:r>
            <a:rPr lang="en-US" sz="1200">
              <a:solidFill>
                <a:schemeClr val="dk1"/>
              </a:solidFill>
              <a:latin typeface="Arial" pitchFamily="34" charset="0"/>
              <a:ea typeface="+mn-ea"/>
              <a:cs typeface="Arial" pitchFamily="34" charset="0"/>
            </a:rPr>
            <a:t>Federal awards received through another state agency including universities and colleges (Ex.</a:t>
          </a:r>
          <a:r>
            <a:rPr lang="en-US" sz="1200" baseline="0">
              <a:solidFill>
                <a:schemeClr val="dk1"/>
              </a:solidFill>
              <a:latin typeface="Arial" pitchFamily="34" charset="0"/>
              <a:ea typeface="+mn-ea"/>
              <a:cs typeface="Arial" pitchFamily="34" charset="0"/>
            </a:rPr>
            <a:t> </a:t>
          </a:r>
          <a:r>
            <a:rPr lang="en-US" sz="1200">
              <a:solidFill>
                <a:schemeClr val="dk1"/>
              </a:solidFill>
              <a:latin typeface="Arial" pitchFamily="34" charset="0"/>
              <a:ea typeface="+mn-ea"/>
              <a:cs typeface="Arial" pitchFamily="34" charset="0"/>
            </a:rPr>
            <a:t> WV Department of Education) </a:t>
          </a:r>
          <a:r>
            <a:rPr lang="en-US" sz="1200" b="1">
              <a:solidFill>
                <a:schemeClr val="dk1"/>
              </a:solidFill>
              <a:latin typeface="Arial" pitchFamily="34" charset="0"/>
              <a:ea typeface="+mn-ea"/>
              <a:cs typeface="Arial" pitchFamily="34" charset="0"/>
            </a:rPr>
            <a:t>should</a:t>
          </a:r>
          <a:r>
            <a:rPr lang="en-US" sz="1200">
              <a:solidFill>
                <a:schemeClr val="dk1"/>
              </a:solidFill>
              <a:latin typeface="Arial" pitchFamily="34" charset="0"/>
              <a:ea typeface="+mn-ea"/>
              <a:cs typeface="Arial" pitchFamily="34" charset="0"/>
            </a:rPr>
            <a:t> be reported as receipts </a:t>
          </a:r>
          <a:r>
            <a:rPr lang="en-US" sz="1200" b="1">
              <a:solidFill>
                <a:schemeClr val="dk1"/>
              </a:solidFill>
              <a:latin typeface="Arial" pitchFamily="34" charset="0"/>
              <a:ea typeface="+mn-ea"/>
              <a:cs typeface="Arial" pitchFamily="34" charset="0"/>
            </a:rPr>
            <a:t>on form 5B</a:t>
          </a:r>
          <a:r>
            <a:rPr lang="en-US" sz="1200">
              <a:solidFill>
                <a:schemeClr val="dk1"/>
              </a:solidFill>
              <a:latin typeface="Arial" pitchFamily="34" charset="0"/>
              <a:ea typeface="+mn-ea"/>
              <a:cs typeface="Arial" pitchFamily="34" charset="0"/>
            </a:rPr>
            <a:t> unless it is a reimbursement item *.</a:t>
          </a:r>
        </a:p>
        <a:p>
          <a:r>
            <a:rPr lang="en-US" sz="1200">
              <a:solidFill>
                <a:schemeClr val="dk1"/>
              </a:solidFill>
              <a:latin typeface="Arial" pitchFamily="34" charset="0"/>
              <a:ea typeface="+mn-ea"/>
              <a:cs typeface="Arial" pitchFamily="34" charset="0"/>
            </a:rPr>
            <a:t> </a:t>
          </a:r>
          <a:r>
            <a:rPr lang="en-US" sz="1200" b="1">
              <a:solidFill>
                <a:schemeClr val="dk1"/>
              </a:solidFill>
              <a:latin typeface="Arial" pitchFamily="34" charset="0"/>
              <a:ea typeface="+mn-ea"/>
              <a:cs typeface="Arial" pitchFamily="34" charset="0"/>
            </a:rPr>
            <a:t> </a:t>
          </a:r>
          <a:endParaRPr lang="en-US" sz="1200">
            <a:solidFill>
              <a:schemeClr val="dk1"/>
            </a:solidFill>
            <a:latin typeface="Arial" pitchFamily="34" charset="0"/>
            <a:ea typeface="+mn-ea"/>
            <a:cs typeface="Arial" pitchFamily="34" charset="0"/>
          </a:endParaRPr>
        </a:p>
        <a:p>
          <a:r>
            <a:rPr lang="en-US" sz="1200" b="1">
              <a:solidFill>
                <a:schemeClr val="dk1"/>
              </a:solidFill>
              <a:latin typeface="Arial" pitchFamily="34" charset="0"/>
              <a:ea typeface="+mn-ea"/>
              <a:cs typeface="Arial" pitchFamily="34" charset="0"/>
            </a:rPr>
            <a:t>ALL receipts of federal awards need to be reported, those directly from Federal Government agencies and those from indirect sources (Ex. Red Cross, Research and Development Corp.)</a:t>
          </a:r>
          <a:endParaRPr lang="en-US" sz="1200">
            <a:solidFill>
              <a:schemeClr val="dk1"/>
            </a:solidFill>
            <a:latin typeface="Arial" pitchFamily="34" charset="0"/>
            <a:ea typeface="+mn-ea"/>
            <a:cs typeface="Arial" pitchFamily="34" charset="0"/>
          </a:endParaRPr>
        </a:p>
        <a:p>
          <a:r>
            <a:rPr lang="en-US" sz="1200">
              <a:solidFill>
                <a:schemeClr val="dk1"/>
              </a:solidFill>
              <a:latin typeface="Arial" pitchFamily="34" charset="0"/>
              <a:ea typeface="+mn-ea"/>
              <a:cs typeface="Arial" pitchFamily="34" charset="0"/>
            </a:rPr>
            <a:t>  </a:t>
          </a:r>
        </a:p>
        <a:p>
          <a:r>
            <a:rPr lang="en-US" sz="1200" u="sng">
              <a:solidFill>
                <a:schemeClr val="dk1"/>
              </a:solidFill>
              <a:latin typeface="Arial" pitchFamily="34" charset="0"/>
              <a:ea typeface="+mn-ea"/>
              <a:cs typeface="Arial" pitchFamily="34" charset="0"/>
            </a:rPr>
            <a:t>DISBURSEMENTS</a:t>
          </a:r>
        </a:p>
        <a:p>
          <a:r>
            <a:rPr lang="en-US" sz="1200">
              <a:solidFill>
                <a:schemeClr val="dk1"/>
              </a:solidFill>
              <a:latin typeface="Arial" pitchFamily="34" charset="0"/>
              <a:ea typeface="+mn-ea"/>
              <a:cs typeface="Arial" pitchFamily="34" charset="0"/>
            </a:rPr>
            <a:t> </a:t>
          </a:r>
        </a:p>
        <a:p>
          <a:r>
            <a:rPr lang="en-US" sz="1200">
              <a:solidFill>
                <a:schemeClr val="dk1"/>
              </a:solidFill>
              <a:latin typeface="Arial" pitchFamily="34" charset="0"/>
              <a:ea typeface="+mn-ea"/>
              <a:cs typeface="Arial" pitchFamily="34" charset="0"/>
            </a:rPr>
            <a:t>Disbursements are only reported when the agency pays the funds to a vendor.  An agency should report funds passed through to another state agency as a sub recipient award, not a disbursement.</a:t>
          </a:r>
        </a:p>
        <a:p>
          <a:r>
            <a:rPr lang="en-US" sz="1200">
              <a:solidFill>
                <a:schemeClr val="dk1"/>
              </a:solidFill>
              <a:latin typeface="Arial" pitchFamily="34" charset="0"/>
              <a:ea typeface="+mn-ea"/>
              <a:cs typeface="Arial" pitchFamily="34" charset="0"/>
            </a:rPr>
            <a:t> </a:t>
          </a:r>
        </a:p>
        <a:p>
          <a:r>
            <a:rPr lang="en-US" sz="1200">
              <a:solidFill>
                <a:schemeClr val="dk1"/>
              </a:solidFill>
              <a:latin typeface="Arial" pitchFamily="34" charset="0"/>
              <a:ea typeface="+mn-ea"/>
              <a:cs typeface="Arial" pitchFamily="34" charset="0"/>
            </a:rPr>
            <a:t>Example: A grade school can be a vendor (Health pays the grade school for a parcel of land) and a sub recipient (federal funds from the US Dept. of Agriculture are passed through from Health to the grade school).</a:t>
          </a:r>
        </a:p>
        <a:p>
          <a:r>
            <a:rPr lang="en-US" sz="1200">
              <a:solidFill>
                <a:schemeClr val="dk1"/>
              </a:solidFill>
              <a:latin typeface="Arial" pitchFamily="34" charset="0"/>
              <a:ea typeface="+mn-ea"/>
              <a:cs typeface="Arial" pitchFamily="34" charset="0"/>
            </a:rPr>
            <a:t> </a:t>
          </a:r>
        </a:p>
        <a:p>
          <a:r>
            <a:rPr lang="en-US" sz="1200" u="sng">
              <a:solidFill>
                <a:schemeClr val="dk1"/>
              </a:solidFill>
              <a:latin typeface="Arial" pitchFamily="34" charset="0"/>
              <a:ea typeface="+mn-ea"/>
              <a:cs typeface="Arial" pitchFamily="34" charset="0"/>
            </a:rPr>
            <a:t>SUBRECIPIENTS</a:t>
          </a:r>
        </a:p>
        <a:p>
          <a:r>
            <a:rPr lang="en-US" sz="1200">
              <a:solidFill>
                <a:schemeClr val="dk1"/>
              </a:solidFill>
              <a:latin typeface="Arial" pitchFamily="34" charset="0"/>
              <a:ea typeface="+mn-ea"/>
              <a:cs typeface="Arial" pitchFamily="34" charset="0"/>
            </a:rPr>
            <a:t> </a:t>
          </a:r>
        </a:p>
        <a:p>
          <a:r>
            <a:rPr lang="en-US" sz="1200">
              <a:solidFill>
                <a:schemeClr val="dk1"/>
              </a:solidFill>
              <a:latin typeface="Arial" pitchFamily="34" charset="0"/>
              <a:ea typeface="+mn-ea"/>
              <a:cs typeface="Arial" pitchFamily="34" charset="0"/>
            </a:rPr>
            <a:t>All federal awards passed to another state agency under the terms of the award are reported in detail</a:t>
          </a:r>
          <a:r>
            <a:rPr lang="en-US" sz="1200" b="1">
              <a:solidFill>
                <a:schemeClr val="dk1"/>
              </a:solidFill>
              <a:latin typeface="Arial" pitchFamily="34" charset="0"/>
              <a:ea typeface="+mn-ea"/>
              <a:cs typeface="Arial" pitchFamily="34" charset="0"/>
            </a:rPr>
            <a:t> </a:t>
          </a:r>
          <a:r>
            <a:rPr lang="en-US" sz="1200">
              <a:solidFill>
                <a:schemeClr val="dk1"/>
              </a:solidFill>
              <a:latin typeface="Arial" pitchFamily="34" charset="0"/>
              <a:ea typeface="+mn-ea"/>
              <a:cs typeface="Arial" pitchFamily="34" charset="0"/>
            </a:rPr>
            <a:t>on</a:t>
          </a:r>
          <a:r>
            <a:rPr lang="en-US" sz="1200" b="1">
              <a:solidFill>
                <a:schemeClr val="dk1"/>
              </a:solidFill>
              <a:latin typeface="Arial" pitchFamily="34" charset="0"/>
              <a:ea typeface="+mn-ea"/>
              <a:cs typeface="Arial" pitchFamily="34" charset="0"/>
            </a:rPr>
            <a:t> Form 5C</a:t>
          </a:r>
          <a:r>
            <a:rPr lang="en-US" sz="1200">
              <a:solidFill>
                <a:schemeClr val="dk1"/>
              </a:solidFill>
              <a:latin typeface="Arial" pitchFamily="34" charset="0"/>
              <a:ea typeface="+mn-ea"/>
              <a:cs typeface="Arial" pitchFamily="34" charset="0"/>
            </a:rPr>
            <a:t>.  All federal awards received by another state agency and then disbursed under the terms of the award are reported under subrecipients and</a:t>
          </a:r>
          <a:r>
            <a:rPr lang="en-US" sz="1200" b="1">
              <a:solidFill>
                <a:schemeClr val="dk1"/>
              </a:solidFill>
              <a:latin typeface="Arial" pitchFamily="34" charset="0"/>
              <a:ea typeface="+mn-ea"/>
              <a:cs typeface="Arial" pitchFamily="34" charset="0"/>
            </a:rPr>
            <a:t> detailed on Form 5B</a:t>
          </a:r>
          <a:r>
            <a:rPr lang="en-US" sz="1200">
              <a:solidFill>
                <a:schemeClr val="dk1"/>
              </a:solidFill>
              <a:latin typeface="Arial" pitchFamily="34" charset="0"/>
              <a:ea typeface="+mn-ea"/>
              <a:cs typeface="Arial" pitchFamily="34" charset="0"/>
            </a:rPr>
            <a:t>. Reimbursement items* should not be reported under subrecipients.  </a:t>
          </a:r>
        </a:p>
        <a:p>
          <a:r>
            <a:rPr lang="en-US" sz="1200">
              <a:solidFill>
                <a:schemeClr val="dk1"/>
              </a:solidFill>
              <a:latin typeface="Arial" pitchFamily="34" charset="0"/>
              <a:ea typeface="+mn-ea"/>
              <a:cs typeface="Arial" pitchFamily="34" charset="0"/>
            </a:rPr>
            <a:t> </a:t>
          </a:r>
        </a:p>
        <a:p>
          <a:r>
            <a:rPr lang="en-US" sz="1200">
              <a:solidFill>
                <a:schemeClr val="dk1"/>
              </a:solidFill>
              <a:latin typeface="Arial" pitchFamily="34" charset="0"/>
              <a:ea typeface="+mn-ea"/>
              <a:cs typeface="Arial" pitchFamily="34" charset="0"/>
            </a:rPr>
            <a:t>Subrecipient expenditures also include awards made to governments other than the State of West Virginia, not-for-profit entities, and Research and Development Corporations.  Details of these awards should NOT be included on </a:t>
          </a:r>
          <a:r>
            <a:rPr lang="en-US" sz="1200" b="1">
              <a:solidFill>
                <a:schemeClr val="dk1"/>
              </a:solidFill>
              <a:latin typeface="Arial" pitchFamily="34" charset="0"/>
              <a:ea typeface="+mn-ea"/>
              <a:cs typeface="Arial" pitchFamily="34" charset="0"/>
            </a:rPr>
            <a:t>Form 5B</a:t>
          </a:r>
          <a:r>
            <a:rPr lang="en-US" sz="1200">
              <a:solidFill>
                <a:schemeClr val="dk1"/>
              </a:solidFill>
              <a:latin typeface="Arial" pitchFamily="34" charset="0"/>
              <a:ea typeface="+mn-ea"/>
              <a:cs typeface="Arial" pitchFamily="34" charset="0"/>
            </a:rPr>
            <a:t>.</a:t>
          </a:r>
          <a:r>
            <a:rPr lang="en-US" sz="1200" b="1">
              <a:solidFill>
                <a:schemeClr val="dk1"/>
              </a:solidFill>
              <a:latin typeface="Arial" pitchFamily="34" charset="0"/>
              <a:ea typeface="+mn-ea"/>
              <a:cs typeface="Arial" pitchFamily="34" charset="0"/>
            </a:rPr>
            <a:t>  </a:t>
          </a:r>
          <a:endParaRPr lang="en-US" sz="1200">
            <a:solidFill>
              <a:schemeClr val="dk1"/>
            </a:solidFill>
            <a:latin typeface="Arial" pitchFamily="34" charset="0"/>
            <a:ea typeface="+mn-ea"/>
            <a:cs typeface="Arial" pitchFamily="34" charset="0"/>
          </a:endParaRPr>
        </a:p>
        <a:p>
          <a:r>
            <a:rPr lang="en-US" sz="1200">
              <a:solidFill>
                <a:schemeClr val="dk1"/>
              </a:solidFill>
              <a:latin typeface="Arial" pitchFamily="34" charset="0"/>
              <a:ea typeface="+mn-ea"/>
              <a:cs typeface="Arial" pitchFamily="34" charset="0"/>
            </a:rPr>
            <a:t> </a:t>
          </a:r>
        </a:p>
        <a:p>
          <a:r>
            <a:rPr lang="en-US" sz="1200">
              <a:solidFill>
                <a:schemeClr val="dk1"/>
              </a:solidFill>
              <a:latin typeface="Arial" pitchFamily="34" charset="0"/>
              <a:ea typeface="+mn-ea"/>
              <a:cs typeface="Arial" pitchFamily="34" charset="0"/>
            </a:rPr>
            <a:t>Subrecipient awards should be reported </a:t>
          </a:r>
          <a:r>
            <a:rPr lang="en-US" sz="1200" u="sng">
              <a:solidFill>
                <a:schemeClr val="dk1"/>
              </a:solidFill>
              <a:latin typeface="Arial" pitchFamily="34" charset="0"/>
              <a:ea typeface="+mn-ea"/>
              <a:cs typeface="Arial" pitchFamily="34" charset="0"/>
            </a:rPr>
            <a:t>in total</a:t>
          </a:r>
          <a:r>
            <a:rPr lang="en-US" sz="1200">
              <a:solidFill>
                <a:schemeClr val="dk1"/>
              </a:solidFill>
              <a:latin typeface="Arial" pitchFamily="34" charset="0"/>
              <a:ea typeface="+mn-ea"/>
              <a:cs typeface="Arial" pitchFamily="34" charset="0"/>
            </a:rPr>
            <a:t> per each CFDA number.</a:t>
          </a:r>
        </a:p>
        <a:p>
          <a:r>
            <a:rPr lang="en-US" sz="1200">
              <a:solidFill>
                <a:schemeClr val="dk1"/>
              </a:solidFill>
              <a:latin typeface="Arial" pitchFamily="34" charset="0"/>
              <a:ea typeface="+mn-ea"/>
              <a:cs typeface="Arial" pitchFamily="34" charset="0"/>
            </a:rPr>
            <a:t> </a:t>
          </a:r>
        </a:p>
        <a:p>
          <a:r>
            <a:rPr lang="en-US" sz="1200">
              <a:solidFill>
                <a:schemeClr val="dk1"/>
              </a:solidFill>
              <a:latin typeface="Arial" pitchFamily="34" charset="0"/>
              <a:ea typeface="+mn-ea"/>
              <a:cs typeface="Arial" pitchFamily="34" charset="0"/>
            </a:rPr>
            <a:t>*Purchases for another party, that will be refunded back to you by that other party.</a:t>
          </a:r>
        </a:p>
        <a:p>
          <a:r>
            <a:rPr lang="en-US" sz="1200">
              <a:solidFill>
                <a:schemeClr val="dk1"/>
              </a:solidFill>
              <a:latin typeface="Arial" pitchFamily="34" charset="0"/>
              <a:ea typeface="+mn-ea"/>
              <a:cs typeface="Arial" pitchFamily="34" charset="0"/>
            </a:rPr>
            <a:t> </a:t>
          </a:r>
        </a:p>
        <a:p>
          <a:r>
            <a:rPr lang="en-US" sz="1200" u="sng">
              <a:solidFill>
                <a:schemeClr val="dk1"/>
              </a:solidFill>
              <a:latin typeface="Arial" pitchFamily="34" charset="0"/>
              <a:ea typeface="+mn-ea"/>
              <a:cs typeface="Arial" pitchFamily="34" charset="0"/>
            </a:rPr>
            <a:t>SEF</a:t>
          </a:r>
          <a:r>
            <a:rPr lang="en-US" sz="1200" u="sng" baseline="0">
              <a:solidFill>
                <a:schemeClr val="dk1"/>
              </a:solidFill>
              <a:latin typeface="Arial" pitchFamily="34" charset="0"/>
              <a:ea typeface="+mn-ea"/>
              <a:cs typeface="Arial" pitchFamily="34" charset="0"/>
            </a:rPr>
            <a:t>A APP ON WVOASIS</a:t>
          </a:r>
          <a:endParaRPr lang="en-US" sz="1200" u="sng">
            <a:solidFill>
              <a:schemeClr val="dk1"/>
            </a:solidFill>
            <a:latin typeface="Arial" pitchFamily="34" charset="0"/>
            <a:ea typeface="+mn-ea"/>
            <a:cs typeface="Arial" pitchFamily="34" charset="0"/>
          </a:endParaRPr>
        </a:p>
        <a:p>
          <a:r>
            <a:rPr lang="en-US" sz="1200">
              <a:solidFill>
                <a:schemeClr val="dk1"/>
              </a:solidFill>
              <a:latin typeface="Arial" pitchFamily="34" charset="0"/>
              <a:ea typeface="+mn-ea"/>
              <a:cs typeface="Arial" pitchFamily="34" charset="0"/>
            </a:rPr>
            <a:t> </a:t>
          </a:r>
        </a:p>
        <a:p>
          <a:r>
            <a:rPr lang="en-US" sz="1200">
              <a:solidFill>
                <a:schemeClr val="dk1"/>
              </a:solidFill>
              <a:latin typeface="Arial" pitchFamily="34" charset="0"/>
              <a:ea typeface="+mn-ea"/>
              <a:cs typeface="Arial" pitchFamily="34" charset="0"/>
            </a:rPr>
            <a:t>There is a link to the </a:t>
          </a:r>
          <a:r>
            <a:rPr lang="en-US" sz="1200" b="1" baseline="0">
              <a:solidFill>
                <a:schemeClr val="dk1"/>
              </a:solidFill>
              <a:latin typeface="Arial" pitchFamily="34" charset="0"/>
              <a:ea typeface="+mn-ea"/>
              <a:cs typeface="Arial" pitchFamily="34" charset="0"/>
            </a:rPr>
            <a:t>FARS SEFA App</a:t>
          </a:r>
          <a:r>
            <a:rPr lang="en-US" sz="1200" b="0" baseline="0">
              <a:solidFill>
                <a:schemeClr val="dk1"/>
              </a:solidFill>
              <a:latin typeface="Arial" pitchFamily="34" charset="0"/>
              <a:ea typeface="+mn-ea"/>
              <a:cs typeface="Arial" pitchFamily="34" charset="0"/>
            </a:rPr>
            <a:t> on the main wvOASIS myApps page</a:t>
          </a:r>
          <a:r>
            <a:rPr lang="en-US" sz="1200" baseline="0">
              <a:solidFill>
                <a:schemeClr val="dk1"/>
              </a:solidFill>
              <a:latin typeface="Arial" pitchFamily="34" charset="0"/>
              <a:ea typeface="+mn-ea"/>
              <a:cs typeface="Arial" pitchFamily="34" charset="0"/>
            </a:rPr>
            <a:t>. The </a:t>
          </a:r>
          <a:r>
            <a:rPr lang="en-US" sz="1200" b="1" baseline="0">
              <a:solidFill>
                <a:schemeClr val="dk1"/>
              </a:solidFill>
              <a:latin typeface="Arial" pitchFamily="34" charset="0"/>
              <a:ea typeface="+mn-ea"/>
              <a:cs typeface="Arial" pitchFamily="34" charset="0"/>
            </a:rPr>
            <a:t>FARS</a:t>
          </a:r>
          <a:r>
            <a:rPr lang="en-US" sz="1200" baseline="0">
              <a:solidFill>
                <a:schemeClr val="dk1"/>
              </a:solidFill>
              <a:latin typeface="Arial" pitchFamily="34" charset="0"/>
              <a:ea typeface="+mn-ea"/>
              <a:cs typeface="Arial" pitchFamily="34" charset="0"/>
            </a:rPr>
            <a:t> box is blue.</a:t>
          </a:r>
        </a:p>
        <a:p>
          <a:endParaRPr lang="en-US" sz="1200" baseline="0">
            <a:solidFill>
              <a:schemeClr val="dk1"/>
            </a:solidFill>
            <a:latin typeface="Arial" pitchFamily="34" charset="0"/>
            <a:ea typeface="+mn-ea"/>
            <a:cs typeface="Arial" pitchFamily="34" charset="0"/>
          </a:endParaRPr>
        </a:p>
        <a:p>
          <a:r>
            <a:rPr lang="en-US" sz="1200" baseline="0">
              <a:solidFill>
                <a:schemeClr val="dk1"/>
              </a:solidFill>
              <a:latin typeface="Arial" pitchFamily="34" charset="0"/>
              <a:ea typeface="+mn-ea"/>
              <a:cs typeface="Arial" pitchFamily="34" charset="0"/>
            </a:rPr>
            <a:t>FARS will grant permission to users based on department/fund(s) needed to complete the SEFA information. </a:t>
          </a:r>
        </a:p>
        <a:p>
          <a:r>
            <a:rPr lang="en-US" sz="1200">
              <a:solidFill>
                <a:schemeClr val="dk1"/>
              </a:solidFill>
              <a:latin typeface="Arial" pitchFamily="34" charset="0"/>
              <a:ea typeface="+mn-ea"/>
              <a:cs typeface="Arial" pitchFamily="34" charset="0"/>
            </a:rPr>
            <a:t> </a:t>
          </a:r>
        </a:p>
        <a:p>
          <a:r>
            <a:rPr lang="en-US" sz="1200" u="sng">
              <a:solidFill>
                <a:schemeClr val="dk1"/>
              </a:solidFill>
              <a:latin typeface="Arial" pitchFamily="34" charset="0"/>
              <a:ea typeface="+mn-ea"/>
              <a:cs typeface="Arial" pitchFamily="34" charset="0"/>
            </a:rPr>
            <a:t>GRANT INFORMATION</a:t>
          </a:r>
        </a:p>
        <a:p>
          <a:r>
            <a:rPr lang="en-US" sz="1200">
              <a:solidFill>
                <a:schemeClr val="dk1"/>
              </a:solidFill>
              <a:latin typeface="Arial" pitchFamily="34" charset="0"/>
              <a:ea typeface="+mn-ea"/>
              <a:cs typeface="Arial" pitchFamily="34" charset="0"/>
            </a:rPr>
            <a:t> </a:t>
          </a:r>
        </a:p>
        <a:p>
          <a:r>
            <a:rPr lang="en-US" sz="1200">
              <a:solidFill>
                <a:schemeClr val="dk1"/>
              </a:solidFill>
              <a:latin typeface="Arial" pitchFamily="34" charset="0"/>
              <a:ea typeface="+mn-ea"/>
              <a:cs typeface="Arial" pitchFamily="34" charset="0"/>
            </a:rPr>
            <a:t>Schedule of Expenditures of Federal Awards (SEFA) from the previous year should be used to verify the amounts to be reported in the beginning balance field. </a:t>
          </a:r>
        </a:p>
        <a:p>
          <a:r>
            <a:rPr lang="en-US" sz="1200">
              <a:solidFill>
                <a:schemeClr val="dk1"/>
              </a:solidFill>
              <a:latin typeface="Arial" pitchFamily="34" charset="0"/>
              <a:ea typeface="+mn-ea"/>
              <a:cs typeface="Arial" pitchFamily="34" charset="0"/>
            </a:rPr>
            <a:t> </a:t>
          </a:r>
        </a:p>
        <a:p>
          <a:r>
            <a:rPr lang="en-US" sz="1200">
              <a:solidFill>
                <a:schemeClr val="dk1"/>
              </a:solidFill>
              <a:latin typeface="Arial" pitchFamily="34" charset="0"/>
              <a:ea typeface="+mn-ea"/>
              <a:cs typeface="Arial" pitchFamily="34" charset="0"/>
            </a:rPr>
            <a:t>Note that the ending cash balance should reconcile to wvOASIS cash balance at June 30.  Nonfederal funds and reconciling items should be listed separately, as necessary, to reach the correct ending cash balance.  Reconciliation items in excess of $25,000 require documentation in addition to the brief description within the comment section provided.</a:t>
          </a:r>
        </a:p>
        <a:p>
          <a:r>
            <a:rPr lang="en-US" sz="1200">
              <a:solidFill>
                <a:schemeClr val="dk1"/>
              </a:solidFill>
              <a:latin typeface="Arial" pitchFamily="34" charset="0"/>
              <a:ea typeface="+mn-ea"/>
              <a:cs typeface="Arial" pitchFamily="34" charset="0"/>
            </a:rPr>
            <a:t> </a:t>
          </a:r>
        </a:p>
        <a:p>
          <a:r>
            <a:rPr lang="en-US" sz="1200">
              <a:solidFill>
                <a:schemeClr val="dk1"/>
              </a:solidFill>
              <a:latin typeface="Arial" pitchFamily="34" charset="0"/>
              <a:ea typeface="+mn-ea"/>
              <a:cs typeface="Arial" pitchFamily="34" charset="0"/>
            </a:rPr>
            <a:t>Indirect Federal awards received through a not-for-profit entity, a Research and Development Corporation, or a state government other than West Virginia should be described in the comment box. The amount, CFDA number, and source must be identified.  Attach an additional list if necessary.    </a:t>
          </a:r>
        </a:p>
        <a:p>
          <a:r>
            <a:rPr lang="en-US" sz="1200" u="none" strike="noStrike">
              <a:solidFill>
                <a:schemeClr val="dk1"/>
              </a:solidFill>
              <a:latin typeface="Arial" pitchFamily="34" charset="0"/>
              <a:ea typeface="+mn-ea"/>
              <a:cs typeface="Arial" pitchFamily="34" charset="0"/>
            </a:rPr>
            <a:t> </a:t>
          </a:r>
          <a:endParaRPr lang="en-US" sz="1200">
            <a:solidFill>
              <a:schemeClr val="dk1"/>
            </a:solidFill>
            <a:latin typeface="Arial" pitchFamily="34" charset="0"/>
            <a:ea typeface="+mn-ea"/>
            <a:cs typeface="Arial" pitchFamily="34" charset="0"/>
          </a:endParaRPr>
        </a:p>
        <a:p>
          <a:r>
            <a:rPr lang="en-US" sz="1200">
              <a:solidFill>
                <a:schemeClr val="dk1"/>
              </a:solidFill>
              <a:latin typeface="Arial" pitchFamily="34" charset="0"/>
              <a:ea typeface="+mn-ea"/>
              <a:cs typeface="Arial" pitchFamily="34" charset="0"/>
            </a:rPr>
            <a:t>The final grant information can be obtained by refreshing and exporting the wvOASIS BI report</a:t>
          </a:r>
          <a:r>
            <a:rPr lang="en-US" sz="1200" baseline="0">
              <a:solidFill>
                <a:schemeClr val="dk1"/>
              </a:solidFill>
              <a:latin typeface="Arial" pitchFamily="34" charset="0"/>
              <a:ea typeface="+mn-ea"/>
              <a:cs typeface="Arial" pitchFamily="34" charset="0"/>
            </a:rPr>
            <a:t> </a:t>
          </a:r>
          <a:r>
            <a:rPr lang="en-US" sz="1200" b="1">
              <a:solidFill>
                <a:schemeClr val="dk1"/>
              </a:solidFill>
              <a:latin typeface="Arial" pitchFamily="34" charset="0"/>
              <a:ea typeface="+mn-ea"/>
              <a:cs typeface="Arial" pitchFamily="34" charset="0"/>
            </a:rPr>
            <a:t>WV-SEFA-FARS-001</a:t>
          </a:r>
          <a:r>
            <a:rPr lang="en-US" sz="1200" b="1" baseline="0">
              <a:solidFill>
                <a:schemeClr val="dk1"/>
              </a:solidFill>
              <a:latin typeface="Arial" pitchFamily="34" charset="0"/>
              <a:ea typeface="+mn-ea"/>
              <a:cs typeface="Arial" pitchFamily="34" charset="0"/>
            </a:rPr>
            <a:t> Federal Grant Reporting</a:t>
          </a:r>
          <a:r>
            <a:rPr lang="en-US" sz="1200" b="0" baseline="0">
              <a:solidFill>
                <a:schemeClr val="dk1"/>
              </a:solidFill>
              <a:latin typeface="Arial" pitchFamily="34" charset="0"/>
              <a:ea typeface="+mn-ea"/>
              <a:cs typeface="Arial" pitchFamily="34" charset="0"/>
            </a:rPr>
            <a:t>. The BI report should be </a:t>
          </a:r>
          <a:r>
            <a:rPr lang="en-US" sz="1200">
              <a:solidFill>
                <a:schemeClr val="dk1"/>
              </a:solidFill>
              <a:latin typeface="Arial" pitchFamily="34" charset="0"/>
              <a:ea typeface="+mn-ea"/>
              <a:cs typeface="Arial" pitchFamily="34" charset="0"/>
            </a:rPr>
            <a:t>e-mailed to</a:t>
          </a:r>
          <a:r>
            <a:rPr lang="en-US" sz="1200" baseline="0">
              <a:solidFill>
                <a:schemeClr val="dk1"/>
              </a:solidFill>
              <a:latin typeface="Arial" pitchFamily="34" charset="0"/>
              <a:ea typeface="+mn-ea"/>
              <a:cs typeface="Arial" pitchFamily="34" charset="0"/>
            </a:rPr>
            <a:t> FARSClosingBook@wv.gov to notify FARS that the agency's SEFA information has been entered in the FARS SEFA App. The deadline for this is </a:t>
          </a:r>
          <a:r>
            <a:rPr lang="en-US" sz="1200">
              <a:solidFill>
                <a:schemeClr val="dk1"/>
              </a:solidFill>
              <a:latin typeface="Arial" pitchFamily="34" charset="0"/>
              <a:ea typeface="+mn-ea"/>
              <a:cs typeface="Arial" pitchFamily="34" charset="0"/>
            </a:rPr>
            <a:t>July 31.  </a:t>
          </a:r>
        </a:p>
        <a:p>
          <a:r>
            <a:rPr lang="en-US" sz="1200" u="none" strike="noStrike">
              <a:solidFill>
                <a:schemeClr val="dk1"/>
              </a:solidFill>
              <a:latin typeface="Arial" pitchFamily="34" charset="0"/>
              <a:ea typeface="+mn-ea"/>
              <a:cs typeface="Arial" pitchFamily="34" charset="0"/>
            </a:rPr>
            <a:t> </a:t>
          </a:r>
          <a:endParaRPr lang="en-US" sz="1200">
            <a:solidFill>
              <a:schemeClr val="dk1"/>
            </a:solidFill>
            <a:latin typeface="Arial" pitchFamily="34" charset="0"/>
            <a:ea typeface="+mn-ea"/>
            <a:cs typeface="Arial" pitchFamily="34" charset="0"/>
          </a:endParaRPr>
        </a:p>
        <a:p>
          <a:r>
            <a:rPr lang="en-US" sz="1200" b="1">
              <a:solidFill>
                <a:schemeClr val="dk1"/>
              </a:solidFill>
              <a:latin typeface="Arial" pitchFamily="34" charset="0"/>
              <a:ea typeface="+mn-ea"/>
              <a:cs typeface="Arial" pitchFamily="34" charset="0"/>
            </a:rPr>
            <a:t>If a CFDA number does not appear in the FARS SEFA App</a:t>
          </a:r>
          <a:r>
            <a:rPr lang="en-US" sz="1200" b="1" baseline="0">
              <a:solidFill>
                <a:schemeClr val="dk1"/>
              </a:solidFill>
              <a:latin typeface="Arial" pitchFamily="34" charset="0"/>
              <a:ea typeface="+mn-ea"/>
              <a:cs typeface="Arial" pitchFamily="34" charset="0"/>
            </a:rPr>
            <a:t>, </a:t>
          </a:r>
          <a:r>
            <a:rPr lang="en-US" sz="1200">
              <a:solidFill>
                <a:schemeClr val="dk1"/>
              </a:solidFill>
              <a:latin typeface="Arial" pitchFamily="34" charset="0"/>
              <a:ea typeface="+mn-ea"/>
              <a:cs typeface="Arial" pitchFamily="34" charset="0"/>
            </a:rPr>
            <a:t>please enter the CFDA number in the Project number field. </a:t>
          </a:r>
        </a:p>
        <a:p>
          <a:r>
            <a:rPr lang="en-US" sz="1200">
              <a:solidFill>
                <a:schemeClr val="dk1"/>
              </a:solidFill>
              <a:latin typeface="Arial" pitchFamily="34" charset="0"/>
              <a:ea typeface="+mn-ea"/>
              <a:cs typeface="Arial" pitchFamily="34" charset="0"/>
            </a:rPr>
            <a:t> </a:t>
          </a:r>
        </a:p>
        <a:p>
          <a:r>
            <a:rPr lang="en-US" sz="1200">
              <a:solidFill>
                <a:schemeClr val="dk1"/>
              </a:solidFill>
              <a:latin typeface="Arial" pitchFamily="34" charset="0"/>
              <a:ea typeface="+mn-ea"/>
              <a:cs typeface="Arial" pitchFamily="34" charset="0"/>
            </a:rPr>
            <a:t>Please</a:t>
          </a:r>
          <a:r>
            <a:rPr lang="en-US" sz="1200" baseline="0">
              <a:solidFill>
                <a:schemeClr val="dk1"/>
              </a:solidFill>
              <a:latin typeface="Arial" pitchFamily="34" charset="0"/>
              <a:ea typeface="+mn-ea"/>
              <a:cs typeface="Arial" pitchFamily="34" charset="0"/>
            </a:rPr>
            <a:t> </a:t>
          </a:r>
          <a:r>
            <a:rPr lang="en-US" sz="1200">
              <a:solidFill>
                <a:schemeClr val="dk1"/>
              </a:solidFill>
              <a:latin typeface="Arial" pitchFamily="34" charset="0"/>
              <a:ea typeface="+mn-ea"/>
              <a:cs typeface="Arial" pitchFamily="34" charset="0"/>
            </a:rPr>
            <a:t>contact FARS at 304-558-4083, or FARSClosingBook@wv.gov if you have any problems or questions with the </a:t>
          </a:r>
          <a:r>
            <a:rPr lang="en-US" sz="1200" b="1">
              <a:solidFill>
                <a:schemeClr val="dk1"/>
              </a:solidFill>
              <a:latin typeface="Arial" pitchFamily="34" charset="0"/>
              <a:ea typeface="+mn-ea"/>
              <a:cs typeface="Arial" pitchFamily="34" charset="0"/>
            </a:rPr>
            <a:t>FARS SEFA </a:t>
          </a:r>
          <a:r>
            <a:rPr lang="en-US" sz="1200" b="1" baseline="0">
              <a:solidFill>
                <a:schemeClr val="dk1"/>
              </a:solidFill>
              <a:latin typeface="Arial" pitchFamily="34" charset="0"/>
              <a:ea typeface="+mn-ea"/>
              <a:cs typeface="Arial" pitchFamily="34" charset="0"/>
            </a:rPr>
            <a:t>App</a:t>
          </a:r>
          <a:r>
            <a:rPr lang="en-US" sz="1200" baseline="0">
              <a:solidFill>
                <a:schemeClr val="dk1"/>
              </a:solidFill>
              <a:latin typeface="Arial" pitchFamily="34" charset="0"/>
              <a:ea typeface="+mn-ea"/>
              <a:cs typeface="Arial" pitchFamily="34" charset="0"/>
            </a:rPr>
            <a:t>.</a:t>
          </a:r>
          <a:endParaRPr lang="en-US" sz="1200">
            <a:solidFill>
              <a:schemeClr val="dk1"/>
            </a:solidFill>
            <a:latin typeface="Arial" pitchFamily="34" charset="0"/>
            <a:ea typeface="+mn-ea"/>
            <a:cs typeface="Arial" pitchFamily="34" charset="0"/>
          </a:endParaRPr>
        </a:p>
        <a:p>
          <a:endParaRPr lang="en-US" sz="1200">
            <a:latin typeface="Arial" pitchFamily="34" charset="0"/>
            <a:cs typeface="Arial" pitchFamily="34" charset="0"/>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104775</xdr:colOff>
      <xdr:row>49</xdr:row>
      <xdr:rowOff>190499</xdr:rowOff>
    </xdr:from>
    <xdr:to>
      <xdr:col>6</xdr:col>
      <xdr:colOff>1343025</xdr:colOff>
      <xdr:row>87</xdr:row>
      <xdr:rowOff>142874</xdr:rowOff>
    </xdr:to>
    <xdr:sp macro="" textlink="">
      <xdr:nvSpPr>
        <xdr:cNvPr id="2" name="TextBox 1">
          <a:extLst>
            <a:ext uri="{FF2B5EF4-FFF2-40B4-BE49-F238E27FC236}">
              <a16:creationId xmlns:a16="http://schemas.microsoft.com/office/drawing/2014/main" id="{00000000-0008-0000-2200-000002000000}"/>
            </a:ext>
          </a:extLst>
        </xdr:cNvPr>
        <xdr:cNvSpPr txBox="1"/>
      </xdr:nvSpPr>
      <xdr:spPr>
        <a:xfrm>
          <a:off x="104775" y="9058274"/>
          <a:ext cx="9467850" cy="7191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just"/>
          <a:r>
            <a:rPr lang="en-US" sz="1200" u="sng">
              <a:solidFill>
                <a:schemeClr val="dk1"/>
              </a:solidFill>
              <a:latin typeface="Arial" pitchFamily="34" charset="0"/>
              <a:ea typeface="+mn-ea"/>
              <a:cs typeface="Arial" pitchFamily="34" charset="0"/>
            </a:rPr>
            <a:t>PURPOSE</a:t>
          </a:r>
        </a:p>
        <a:p>
          <a:pPr algn="just"/>
          <a:endParaRPr lang="en-US" sz="1200" u="none">
            <a:solidFill>
              <a:schemeClr val="dk1"/>
            </a:solidFill>
            <a:latin typeface="Arial" pitchFamily="34" charset="0"/>
            <a:ea typeface="+mn-ea"/>
            <a:cs typeface="Arial" pitchFamily="34" charset="0"/>
          </a:endParaRPr>
        </a:p>
        <a:p>
          <a:pPr algn="just"/>
          <a:r>
            <a:rPr lang="en-US" sz="1200">
              <a:solidFill>
                <a:schemeClr val="dk1"/>
              </a:solidFill>
              <a:latin typeface="Arial" pitchFamily="34" charset="0"/>
              <a:ea typeface="+mn-ea"/>
              <a:cs typeface="Arial" pitchFamily="34" charset="0"/>
            </a:rPr>
            <a:t>To identify amounts received and disbursed between the State and local government units (LGU) at June 30 for expenditure driven grants only.  </a:t>
          </a:r>
          <a:r>
            <a:rPr lang="en-US" sz="1200" b="1">
              <a:solidFill>
                <a:schemeClr val="dk1"/>
              </a:solidFill>
              <a:latin typeface="Arial" pitchFamily="34" charset="0"/>
              <a:ea typeface="+mn-ea"/>
              <a:cs typeface="Arial" pitchFamily="34" charset="0"/>
            </a:rPr>
            <a:t>No transactions with LGU's related to Federal grants should be reported on this form</a:t>
          </a:r>
          <a:r>
            <a:rPr lang="en-US" sz="1200">
              <a:solidFill>
                <a:schemeClr val="dk1"/>
              </a:solidFill>
              <a:latin typeface="Arial" pitchFamily="34" charset="0"/>
              <a:ea typeface="+mn-ea"/>
              <a:cs typeface="Arial" pitchFamily="34" charset="0"/>
            </a:rPr>
            <a:t>.  </a:t>
          </a:r>
        </a:p>
        <a:p>
          <a:pPr algn="just"/>
          <a:r>
            <a:rPr lang="en-US" sz="1200">
              <a:solidFill>
                <a:schemeClr val="dk1"/>
              </a:solidFill>
              <a:latin typeface="Arial" pitchFamily="34" charset="0"/>
              <a:ea typeface="+mn-ea"/>
              <a:cs typeface="Arial" pitchFamily="34" charset="0"/>
            </a:rPr>
            <a:t> </a:t>
          </a:r>
        </a:p>
        <a:p>
          <a:pPr algn="just"/>
          <a:r>
            <a:rPr lang="en-US" sz="1200" u="sng">
              <a:solidFill>
                <a:schemeClr val="dk1"/>
              </a:solidFill>
              <a:latin typeface="Arial" pitchFamily="34" charset="0"/>
              <a:ea typeface="+mn-ea"/>
              <a:cs typeface="Arial" pitchFamily="34" charset="0"/>
            </a:rPr>
            <a:t>ACCOUNTING POLICY</a:t>
          </a:r>
        </a:p>
        <a:p>
          <a:pPr algn="just"/>
          <a:endParaRPr lang="en-US" sz="1200" u="none">
            <a:solidFill>
              <a:schemeClr val="dk1"/>
            </a:solidFill>
            <a:latin typeface="Arial" pitchFamily="34" charset="0"/>
            <a:ea typeface="+mn-ea"/>
            <a:cs typeface="Arial" pitchFamily="34" charset="0"/>
          </a:endParaRPr>
        </a:p>
        <a:p>
          <a:pPr algn="just"/>
          <a:r>
            <a:rPr lang="en-US" sz="1200">
              <a:solidFill>
                <a:schemeClr val="dk1"/>
              </a:solidFill>
              <a:latin typeface="Arial" pitchFamily="34" charset="0"/>
              <a:ea typeface="+mn-ea"/>
              <a:cs typeface="Arial" pitchFamily="34" charset="0"/>
            </a:rPr>
            <a:t>Expenditures by the State related to grants to LGU must be recorded based on the terms of the grant program.  There are two basic types of aid: entitlement or expenditure driven.  In entitlement programs, such as school aid, expenditures that are recorded as funds are disbursed according to the program terms. In expenditure driven programs, the LGU must have incurred expenditures to be eligible for State monies. Then the amounts disbursed by the State to the LGU must be compared to expenditures incurred by those LGU. If reimbursements by the State have exceeded the LGU’s expenditures, a receivable from the LGU exists at June 30.  If the LGU’s expenditures exceed the amount reimbursed by the State, a payable to that LGU exists at June 30. </a:t>
          </a:r>
        </a:p>
        <a:p>
          <a:pPr algn="just"/>
          <a:r>
            <a:rPr lang="en-US" sz="1200">
              <a:solidFill>
                <a:schemeClr val="dk1"/>
              </a:solidFill>
              <a:latin typeface="Arial" pitchFamily="34" charset="0"/>
              <a:ea typeface="+mn-ea"/>
              <a:cs typeface="Arial" pitchFamily="34" charset="0"/>
            </a:rPr>
            <a:t> </a:t>
          </a:r>
        </a:p>
        <a:p>
          <a:pPr algn="just"/>
          <a:r>
            <a:rPr lang="en-US" sz="1200">
              <a:solidFill>
                <a:schemeClr val="dk1"/>
              </a:solidFill>
              <a:latin typeface="Arial" pitchFamily="34" charset="0"/>
              <a:ea typeface="+mn-ea"/>
              <a:cs typeface="Arial" pitchFamily="34" charset="0"/>
            </a:rPr>
            <a:t>It is important to note that the difference between the total grant amount and the amount of reimbursements to date </a:t>
          </a:r>
          <a:r>
            <a:rPr lang="en-US" sz="1200" b="1">
              <a:solidFill>
                <a:schemeClr val="dk1"/>
              </a:solidFill>
              <a:latin typeface="Arial" pitchFamily="34" charset="0"/>
              <a:ea typeface="+mn-ea"/>
              <a:cs typeface="Arial" pitchFamily="34" charset="0"/>
            </a:rPr>
            <a:t>DOES NOT</a:t>
          </a:r>
          <a:r>
            <a:rPr lang="en-US" sz="1200">
              <a:solidFill>
                <a:schemeClr val="dk1"/>
              </a:solidFill>
              <a:latin typeface="Arial" pitchFamily="34" charset="0"/>
              <a:ea typeface="+mn-ea"/>
              <a:cs typeface="Arial" pitchFamily="34" charset="0"/>
            </a:rPr>
            <a:t> necessarily represent a receivable to the LGU, when the grant is expenditure driven.</a:t>
          </a:r>
        </a:p>
        <a:p>
          <a:pPr algn="just"/>
          <a:r>
            <a:rPr lang="en-US" sz="1200">
              <a:solidFill>
                <a:schemeClr val="dk1"/>
              </a:solidFill>
              <a:latin typeface="Arial" pitchFamily="34" charset="0"/>
              <a:ea typeface="+mn-ea"/>
              <a:cs typeface="Arial" pitchFamily="34" charset="0"/>
            </a:rPr>
            <a:t> </a:t>
          </a:r>
        </a:p>
        <a:p>
          <a:pPr algn="just"/>
          <a:r>
            <a:rPr lang="en-US" sz="1200" u="sng">
              <a:solidFill>
                <a:schemeClr val="dk1"/>
              </a:solidFill>
              <a:latin typeface="Arial" pitchFamily="34" charset="0"/>
              <a:ea typeface="+mn-ea"/>
              <a:cs typeface="Arial" pitchFamily="34" charset="0"/>
            </a:rPr>
            <a:t>PROCEDURES</a:t>
          </a:r>
        </a:p>
        <a:p>
          <a:pPr algn="just"/>
          <a:endParaRPr lang="en-US" sz="1200" u="none">
            <a:solidFill>
              <a:schemeClr val="dk1"/>
            </a:solidFill>
            <a:latin typeface="Arial" pitchFamily="34" charset="0"/>
            <a:ea typeface="+mn-ea"/>
            <a:cs typeface="Arial" pitchFamily="34" charset="0"/>
          </a:endParaRPr>
        </a:p>
        <a:p>
          <a:pPr algn="just"/>
          <a:r>
            <a:rPr lang="en-US" sz="1200">
              <a:solidFill>
                <a:schemeClr val="dk1"/>
              </a:solidFill>
              <a:latin typeface="Arial" pitchFamily="34" charset="0"/>
              <a:ea typeface="+mn-ea"/>
              <a:cs typeface="Arial" pitchFamily="34" charset="0"/>
            </a:rPr>
            <a:t>Complete the form for </a:t>
          </a:r>
          <a:r>
            <a:rPr lang="en-US" sz="1200" b="1">
              <a:solidFill>
                <a:schemeClr val="dk1"/>
              </a:solidFill>
              <a:latin typeface="Arial" pitchFamily="34" charset="0"/>
              <a:ea typeface="+mn-ea"/>
              <a:cs typeface="Arial" pitchFamily="34" charset="0"/>
            </a:rPr>
            <a:t>expenditure driven grants only</a:t>
          </a:r>
          <a:r>
            <a:rPr lang="en-US" sz="1200">
              <a:solidFill>
                <a:schemeClr val="dk1"/>
              </a:solidFill>
              <a:latin typeface="Arial" pitchFamily="34" charset="0"/>
              <a:ea typeface="+mn-ea"/>
              <a:cs typeface="Arial" pitchFamily="34" charset="0"/>
            </a:rPr>
            <a:t>. Records kept at the agency should include the grant amount, terms and conditions of the grant, reimbursements made to the LGU and expenditures submitted by the LGU.</a:t>
          </a:r>
        </a:p>
        <a:p>
          <a:pPr algn="just"/>
          <a:r>
            <a:rPr lang="en-US" sz="1200">
              <a:solidFill>
                <a:schemeClr val="dk1"/>
              </a:solidFill>
              <a:latin typeface="Arial" pitchFamily="34" charset="0"/>
              <a:ea typeface="+mn-ea"/>
              <a:cs typeface="Arial" pitchFamily="34" charset="0"/>
            </a:rPr>
            <a:t> </a:t>
          </a:r>
        </a:p>
        <a:p>
          <a:pPr algn="just"/>
          <a:r>
            <a:rPr lang="en-US" sz="1200">
              <a:solidFill>
                <a:schemeClr val="dk1"/>
              </a:solidFill>
              <a:latin typeface="Arial" pitchFamily="34" charset="0"/>
              <a:ea typeface="+mn-ea"/>
              <a:cs typeface="Arial" pitchFamily="34" charset="0"/>
            </a:rPr>
            <a:t>A copy of the June</a:t>
          </a:r>
          <a:r>
            <a:rPr lang="en-US" sz="1200" baseline="0">
              <a:solidFill>
                <a:schemeClr val="dk1"/>
              </a:solidFill>
              <a:latin typeface="Arial" pitchFamily="34" charset="0"/>
              <a:ea typeface="+mn-ea"/>
              <a:cs typeface="Arial" pitchFamily="34" charset="0"/>
            </a:rPr>
            <a:t> 30, 2025</a:t>
          </a:r>
          <a:r>
            <a:rPr lang="en-US" sz="1200">
              <a:solidFill>
                <a:schemeClr val="dk1"/>
              </a:solidFill>
              <a:latin typeface="Arial" pitchFamily="34" charset="0"/>
              <a:ea typeface="+mn-ea"/>
              <a:cs typeface="Arial" pitchFamily="34" charset="0"/>
            </a:rPr>
            <a:t> closing form calculated by you and reviewed by the FARS unit can be provided to you.  Please utilize this information to complete the attached worksheet.</a:t>
          </a:r>
        </a:p>
        <a:p>
          <a:pPr algn="just"/>
          <a:endParaRPr lang="en-US" sz="1200">
            <a:solidFill>
              <a:schemeClr val="dk1"/>
            </a:solidFill>
            <a:latin typeface="Arial" pitchFamily="34" charset="0"/>
            <a:ea typeface="+mn-ea"/>
            <a:cs typeface="Arial" pitchFamily="34" charset="0"/>
          </a:endParaRPr>
        </a:p>
        <a:p>
          <a:pPr algn="just"/>
          <a:r>
            <a:rPr lang="en-US" sz="1200" b="0" u="sng">
              <a:solidFill>
                <a:schemeClr val="dk1"/>
              </a:solidFill>
              <a:latin typeface="Arial" pitchFamily="34" charset="0"/>
              <a:ea typeface="+mn-ea"/>
              <a:cs typeface="Arial" pitchFamily="34" charset="0"/>
            </a:rPr>
            <a:t>INSTRUCTIONS</a:t>
          </a:r>
          <a:r>
            <a:rPr lang="en-US" sz="1200" b="1">
              <a:solidFill>
                <a:schemeClr val="dk1"/>
              </a:solidFill>
              <a:latin typeface="Arial" pitchFamily="34" charset="0"/>
              <a:ea typeface="+mn-ea"/>
              <a:cs typeface="Arial" pitchFamily="34" charset="0"/>
            </a:rPr>
            <a:t> </a:t>
          </a:r>
          <a:endParaRPr lang="en-US" sz="1200">
            <a:solidFill>
              <a:schemeClr val="dk1"/>
            </a:solidFill>
            <a:latin typeface="Arial" pitchFamily="34" charset="0"/>
            <a:ea typeface="+mn-ea"/>
            <a:cs typeface="Arial" pitchFamily="34" charset="0"/>
          </a:endParaRPr>
        </a:p>
        <a:p>
          <a:pPr algn="just"/>
          <a:r>
            <a:rPr lang="en-US" sz="1200">
              <a:solidFill>
                <a:schemeClr val="dk1"/>
              </a:solidFill>
              <a:latin typeface="Arial" pitchFamily="34" charset="0"/>
              <a:ea typeface="+mn-ea"/>
              <a:cs typeface="Arial" pitchFamily="34" charset="0"/>
            </a:rPr>
            <a:t> </a:t>
          </a:r>
        </a:p>
        <a:p>
          <a:pPr algn="just"/>
          <a:r>
            <a:rPr lang="en-US" sz="1200">
              <a:solidFill>
                <a:schemeClr val="dk1"/>
              </a:solidFill>
              <a:latin typeface="Arial" pitchFamily="34" charset="0"/>
              <a:ea typeface="+mn-ea"/>
              <a:cs typeface="Arial" pitchFamily="34" charset="0"/>
            </a:rPr>
            <a:t>Agencies who are the grantors of expenditure driven grants to LGU in fiscal years 2024 and 2025</a:t>
          </a:r>
          <a:r>
            <a:rPr lang="en-US" sz="1200" baseline="0">
              <a:solidFill>
                <a:schemeClr val="dk1"/>
              </a:solidFill>
              <a:latin typeface="Arial" pitchFamily="34" charset="0"/>
              <a:ea typeface="+mn-ea"/>
              <a:cs typeface="Arial" pitchFamily="34" charset="0"/>
            </a:rPr>
            <a:t> </a:t>
          </a:r>
          <a:r>
            <a:rPr lang="en-US" sz="1200">
              <a:solidFill>
                <a:schemeClr val="dk1"/>
              </a:solidFill>
              <a:latin typeface="Arial" pitchFamily="34" charset="0"/>
              <a:ea typeface="+mn-ea"/>
              <a:cs typeface="Arial" pitchFamily="34" charset="0"/>
            </a:rPr>
            <a:t>are required to complete an information sheet for each program.  </a:t>
          </a:r>
          <a:r>
            <a:rPr lang="en-US" sz="1200" b="1">
              <a:solidFill>
                <a:schemeClr val="dk1"/>
              </a:solidFill>
              <a:latin typeface="Arial" pitchFamily="34" charset="0"/>
              <a:ea typeface="+mn-ea"/>
              <a:cs typeface="Arial" pitchFamily="34" charset="0"/>
            </a:rPr>
            <a:t>If the agency does not have any amounts Due From/To Local Government, check N/A on the transmittal.</a:t>
          </a:r>
          <a:endParaRPr lang="en-US" sz="1200">
            <a:solidFill>
              <a:schemeClr val="dk1"/>
            </a:solidFill>
            <a:latin typeface="Arial" pitchFamily="34" charset="0"/>
            <a:ea typeface="+mn-ea"/>
            <a:cs typeface="Arial" pitchFamily="34" charset="0"/>
          </a:endParaRPr>
        </a:p>
        <a:p>
          <a:pPr algn="just"/>
          <a:r>
            <a:rPr lang="en-US" sz="1200">
              <a:solidFill>
                <a:schemeClr val="dk1"/>
              </a:solidFill>
              <a:latin typeface="Arial" pitchFamily="34" charset="0"/>
              <a:ea typeface="+mn-ea"/>
              <a:cs typeface="Arial" pitchFamily="34" charset="0"/>
            </a:rPr>
            <a:t> </a:t>
          </a:r>
        </a:p>
        <a:p>
          <a:pPr algn="just"/>
          <a:r>
            <a:rPr lang="en-US" sz="1200">
              <a:solidFill>
                <a:schemeClr val="dk1"/>
              </a:solidFill>
              <a:latin typeface="Arial" pitchFamily="34" charset="0"/>
              <a:ea typeface="+mn-ea"/>
              <a:cs typeface="Arial" pitchFamily="34" charset="0"/>
            </a:rPr>
            <a:t>1. Enter Grant Number, Program Name, and State Fund Account Number.</a:t>
          </a:r>
        </a:p>
        <a:p>
          <a:pPr algn="just"/>
          <a:r>
            <a:rPr lang="en-US" sz="1200">
              <a:solidFill>
                <a:schemeClr val="dk1"/>
              </a:solidFill>
              <a:latin typeface="Arial" pitchFamily="34" charset="0"/>
              <a:ea typeface="+mn-ea"/>
              <a:cs typeface="Arial" pitchFamily="34" charset="0"/>
            </a:rPr>
            <a:t> </a:t>
          </a:r>
        </a:p>
        <a:p>
          <a:pPr algn="just"/>
          <a:r>
            <a:rPr lang="en-US" sz="1200">
              <a:solidFill>
                <a:schemeClr val="dk1"/>
              </a:solidFill>
              <a:latin typeface="Arial" pitchFamily="34" charset="0"/>
              <a:ea typeface="+mn-ea"/>
              <a:cs typeface="Arial" pitchFamily="34" charset="0"/>
            </a:rPr>
            <a:t>2. Enter the beginning balance at July 1, 2024. It should be the same as last year’s ending balance. If you do not know last year’s ending balance, please notify FARS and last year’s form will be sent to you.  </a:t>
          </a:r>
        </a:p>
        <a:p>
          <a:pPr algn="just"/>
          <a:r>
            <a:rPr lang="en-US" sz="1200">
              <a:solidFill>
                <a:schemeClr val="dk1"/>
              </a:solidFill>
              <a:latin typeface="Arial" pitchFamily="34" charset="0"/>
              <a:ea typeface="+mn-ea"/>
              <a:cs typeface="Arial" pitchFamily="34" charset="0"/>
            </a:rPr>
            <a:t> </a:t>
          </a:r>
        </a:p>
        <a:p>
          <a:pPr algn="just"/>
          <a:r>
            <a:rPr lang="en-US" sz="1200">
              <a:solidFill>
                <a:schemeClr val="dk1"/>
              </a:solidFill>
              <a:latin typeface="Arial" pitchFamily="34" charset="0"/>
              <a:ea typeface="+mn-ea"/>
              <a:cs typeface="Arial" pitchFamily="34" charset="0"/>
            </a:rPr>
            <a:t>3. Subtract all expenditures by local government for the fiscal year 2025. </a:t>
          </a:r>
        </a:p>
        <a:p>
          <a:pPr algn="just"/>
          <a:r>
            <a:rPr lang="en-US" sz="1200">
              <a:solidFill>
                <a:schemeClr val="dk1"/>
              </a:solidFill>
              <a:latin typeface="Arial" pitchFamily="34" charset="0"/>
              <a:ea typeface="+mn-ea"/>
              <a:cs typeface="Arial" pitchFamily="34" charset="0"/>
            </a:rPr>
            <a:t> </a:t>
          </a:r>
        </a:p>
        <a:p>
          <a:pPr algn="just"/>
          <a:r>
            <a:rPr lang="en-US" sz="1200">
              <a:solidFill>
                <a:schemeClr val="dk1"/>
              </a:solidFill>
              <a:latin typeface="Arial" pitchFamily="34" charset="0"/>
              <a:ea typeface="+mn-ea"/>
              <a:cs typeface="Arial" pitchFamily="34" charset="0"/>
            </a:rPr>
            <a:t>4. Add all cash paid to LGU for fiscal year 2025.</a:t>
          </a:r>
        </a:p>
        <a:p>
          <a:pPr algn="just"/>
          <a:r>
            <a:rPr lang="en-US" sz="1200">
              <a:solidFill>
                <a:schemeClr val="dk1"/>
              </a:solidFill>
              <a:latin typeface="Arial" pitchFamily="34" charset="0"/>
              <a:ea typeface="+mn-ea"/>
              <a:cs typeface="Arial" pitchFamily="34" charset="0"/>
            </a:rPr>
            <a:t> </a:t>
          </a:r>
        </a:p>
        <a:p>
          <a:pPr algn="just"/>
          <a:r>
            <a:rPr lang="en-US" sz="1200">
              <a:solidFill>
                <a:schemeClr val="dk1"/>
              </a:solidFill>
              <a:latin typeface="Arial" pitchFamily="34" charset="0"/>
              <a:ea typeface="+mn-ea"/>
              <a:cs typeface="Arial" pitchFamily="34" charset="0"/>
            </a:rPr>
            <a:t>5. The total is the amount due from/to local government.</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21166</xdr:colOff>
      <xdr:row>44</xdr:row>
      <xdr:rowOff>5291</xdr:rowOff>
    </xdr:from>
    <xdr:to>
      <xdr:col>12</xdr:col>
      <xdr:colOff>1291167</xdr:colOff>
      <xdr:row>62</xdr:row>
      <xdr:rowOff>52917</xdr:rowOff>
    </xdr:to>
    <xdr:sp macro="" textlink="">
      <xdr:nvSpPr>
        <xdr:cNvPr id="2" name="TextBox 1">
          <a:extLst>
            <a:ext uri="{FF2B5EF4-FFF2-40B4-BE49-F238E27FC236}">
              <a16:creationId xmlns:a16="http://schemas.microsoft.com/office/drawing/2014/main" id="{00000000-0008-0000-2400-000002000000}"/>
            </a:ext>
          </a:extLst>
        </xdr:cNvPr>
        <xdr:cNvSpPr txBox="1"/>
      </xdr:nvSpPr>
      <xdr:spPr>
        <a:xfrm>
          <a:off x="21166" y="9498541"/>
          <a:ext cx="14520334" cy="34766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400" u="sng">
              <a:solidFill>
                <a:schemeClr val="dk1"/>
              </a:solidFill>
              <a:latin typeface="Arial" pitchFamily="34" charset="0"/>
              <a:ea typeface="+mn-ea"/>
              <a:cs typeface="Arial" pitchFamily="34" charset="0"/>
            </a:rPr>
            <a:t>COMPLETED CONSTRUCTION IN PROGRESS MOVED TO CAPITAL ASSETS:</a:t>
          </a:r>
          <a:r>
            <a:rPr lang="en-US" sz="1400">
              <a:solidFill>
                <a:schemeClr val="dk1"/>
              </a:solidFill>
              <a:latin typeface="Arial" pitchFamily="34" charset="0"/>
              <a:ea typeface="+mn-ea"/>
              <a:cs typeface="Arial" pitchFamily="34" charset="0"/>
            </a:rPr>
            <a:t>  </a:t>
          </a:r>
        </a:p>
        <a:p>
          <a:endParaRPr lang="en-US" sz="1400">
            <a:solidFill>
              <a:schemeClr val="dk1"/>
            </a:solidFill>
            <a:latin typeface="Arial" pitchFamily="34" charset="0"/>
            <a:ea typeface="+mn-ea"/>
            <a:cs typeface="Arial" pitchFamily="34" charset="0"/>
          </a:endParaRPr>
        </a:p>
        <a:p>
          <a:r>
            <a:rPr lang="en-US" sz="1400">
              <a:solidFill>
                <a:schemeClr val="dk1"/>
              </a:solidFill>
              <a:effectLst/>
              <a:latin typeface="+mn-lt"/>
              <a:ea typeface="+mn-ea"/>
              <a:cs typeface="+mn-cs"/>
            </a:rPr>
            <a:t>Agencies should use the Construction in Progress to Capital Assets form to list all building, infrastructure, and land improvement projects that were listed last year as construction in progress which were (or need to be) added to capital assets during FY 2025.  All completed projects should be added as assets even if some payments are still outstanding.</a:t>
          </a:r>
        </a:p>
        <a:p>
          <a:endParaRPr lang="en-US" sz="1400">
            <a:solidFill>
              <a:schemeClr val="dk1"/>
            </a:solidFill>
            <a:effectLst/>
            <a:latin typeface="+mn-lt"/>
            <a:ea typeface="+mn-ea"/>
            <a:cs typeface="+mn-cs"/>
          </a:endParaRPr>
        </a:p>
        <a:p>
          <a:r>
            <a:rPr lang="en-US" sz="1400">
              <a:solidFill>
                <a:schemeClr val="dk1"/>
              </a:solidFill>
              <a:effectLst/>
              <a:latin typeface="+mn-lt"/>
              <a:ea typeface="+mn-ea"/>
              <a:cs typeface="+mn-cs"/>
            </a:rPr>
            <a:t> </a:t>
          </a:r>
        </a:p>
        <a:p>
          <a:r>
            <a:rPr lang="en-US" sz="1400">
              <a:solidFill>
                <a:schemeClr val="dk1"/>
              </a:solidFill>
              <a:effectLst/>
              <a:latin typeface="+mn-lt"/>
              <a:ea typeface="+mn-ea"/>
              <a:cs typeface="+mn-cs"/>
            </a:rPr>
            <a:t>The description in Column 1 should agree to the description provided for the project on the prior year Form 11 Construction in Progress.</a:t>
          </a:r>
        </a:p>
        <a:p>
          <a:endParaRPr lang="en-US" sz="1400">
            <a:solidFill>
              <a:schemeClr val="dk1"/>
            </a:solidFill>
            <a:effectLst/>
            <a:latin typeface="+mn-lt"/>
            <a:ea typeface="+mn-ea"/>
            <a:cs typeface="+mn-cs"/>
          </a:endParaRPr>
        </a:p>
        <a:p>
          <a:r>
            <a:rPr lang="en-US" sz="1400">
              <a:solidFill>
                <a:schemeClr val="dk1"/>
              </a:solidFill>
              <a:effectLst/>
              <a:latin typeface="+mn-lt"/>
              <a:ea typeface="+mn-ea"/>
              <a:cs typeface="+mn-cs"/>
            </a:rPr>
            <a:t>Column</a:t>
          </a:r>
          <a:r>
            <a:rPr lang="en-US" sz="1400" baseline="0">
              <a:solidFill>
                <a:schemeClr val="dk1"/>
              </a:solidFill>
              <a:effectLst/>
              <a:latin typeface="+mn-lt"/>
              <a:ea typeface="+mn-ea"/>
              <a:cs typeface="+mn-cs"/>
            </a:rPr>
            <a:t> 4: Please identify the asset type (building, building improvement, infrastructure, land improvement)</a:t>
          </a:r>
        </a:p>
        <a:p>
          <a:endParaRPr lang="en-US" sz="1400" baseline="0">
            <a:solidFill>
              <a:schemeClr val="dk1"/>
            </a:solidFill>
            <a:effectLst/>
            <a:latin typeface="+mn-lt"/>
            <a:ea typeface="+mn-ea"/>
            <a:cs typeface="+mn-cs"/>
          </a:endParaRPr>
        </a:p>
        <a:p>
          <a:r>
            <a:rPr lang="en-US" sz="1400" baseline="0">
              <a:solidFill>
                <a:schemeClr val="dk1"/>
              </a:solidFill>
              <a:effectLst/>
              <a:latin typeface="+mn-lt"/>
              <a:ea typeface="+mn-ea"/>
              <a:cs typeface="+mn-cs"/>
            </a:rPr>
            <a:t>Column 5: If the asset has not yet been entered in OASIS, the in-service date is needed for FARS to manually calculate depreciation.</a:t>
          </a:r>
          <a:endParaRPr lang="en-US" sz="1400">
            <a:solidFill>
              <a:schemeClr val="dk1"/>
            </a:solidFill>
            <a:effectLst/>
            <a:latin typeface="+mn-lt"/>
            <a:ea typeface="+mn-ea"/>
            <a:cs typeface="+mn-cs"/>
          </a:endParaRPr>
        </a:p>
        <a:p>
          <a:r>
            <a:rPr lang="en-US" sz="1400">
              <a:solidFill>
                <a:schemeClr val="dk1"/>
              </a:solidFill>
              <a:effectLst/>
              <a:latin typeface="+mn-lt"/>
              <a:ea typeface="+mn-ea"/>
              <a:cs typeface="+mn-cs"/>
            </a:rPr>
            <a:t> </a:t>
          </a:r>
        </a:p>
        <a:p>
          <a:r>
            <a:rPr lang="en-US" sz="1400">
              <a:solidFill>
                <a:schemeClr val="dk1"/>
              </a:solidFill>
              <a:effectLst/>
              <a:latin typeface="+mn-lt"/>
              <a:ea typeface="+mn-ea"/>
              <a:cs typeface="+mn-cs"/>
            </a:rPr>
            <a:t>Please contact FARS at 304-558-4083 or FARSclosing</a:t>
          </a:r>
          <a:r>
            <a:rPr lang="en-US" sz="1400" baseline="0">
              <a:solidFill>
                <a:schemeClr val="dk1"/>
              </a:solidFill>
              <a:effectLst/>
              <a:latin typeface="+mn-lt"/>
              <a:ea typeface="+mn-ea"/>
              <a:cs typeface="+mn-cs"/>
            </a:rPr>
            <a:t>book@wv.gov</a:t>
          </a:r>
          <a:r>
            <a:rPr lang="en-US" sz="1400">
              <a:solidFill>
                <a:schemeClr val="dk1"/>
              </a:solidFill>
              <a:effectLst/>
              <a:latin typeface="+mn-lt"/>
              <a:ea typeface="+mn-ea"/>
              <a:cs typeface="+mn-cs"/>
            </a:rPr>
            <a:t> for assistance.</a:t>
          </a:r>
        </a:p>
        <a:p>
          <a:r>
            <a:rPr lang="en-US" sz="1400">
              <a:solidFill>
                <a:schemeClr val="dk1"/>
              </a:solidFill>
              <a:effectLst/>
              <a:latin typeface="+mn-lt"/>
              <a:ea typeface="+mn-ea"/>
              <a:cs typeface="+mn-cs"/>
            </a:rPr>
            <a:t> </a:t>
          </a:r>
        </a:p>
        <a:p>
          <a:r>
            <a:rPr lang="en-US" sz="1400" b="1">
              <a:solidFill>
                <a:schemeClr val="dk1"/>
              </a:solidFill>
              <a:effectLst/>
              <a:latin typeface="+mn-lt"/>
              <a:ea typeface="+mn-ea"/>
              <a:cs typeface="+mn-cs"/>
            </a:rPr>
            <a:t>NOTE:</a:t>
          </a:r>
          <a:r>
            <a:rPr lang="en-US" sz="1400">
              <a:solidFill>
                <a:schemeClr val="dk1"/>
              </a:solidFill>
              <a:effectLst/>
              <a:latin typeface="+mn-lt"/>
              <a:ea typeface="+mn-ea"/>
              <a:cs typeface="+mn-cs"/>
            </a:rPr>
            <a:t>  Explanation should be given for any projects that result in completed assets that </a:t>
          </a:r>
          <a:r>
            <a:rPr lang="en-US" sz="1400" b="1" u="sng">
              <a:solidFill>
                <a:schemeClr val="dk1"/>
              </a:solidFill>
              <a:effectLst/>
              <a:latin typeface="+mn-lt"/>
              <a:ea typeface="+mn-ea"/>
              <a:cs typeface="+mn-cs"/>
            </a:rPr>
            <a:t>DO NOT</a:t>
          </a:r>
          <a:r>
            <a:rPr lang="en-US" sz="1400" b="1">
              <a:solidFill>
                <a:schemeClr val="dk1"/>
              </a:solidFill>
              <a:effectLst/>
              <a:latin typeface="+mn-lt"/>
              <a:ea typeface="+mn-ea"/>
              <a:cs typeface="+mn-cs"/>
            </a:rPr>
            <a:t> </a:t>
          </a:r>
          <a:r>
            <a:rPr lang="en-US" sz="1400">
              <a:solidFill>
                <a:schemeClr val="dk1"/>
              </a:solidFill>
              <a:effectLst/>
              <a:latin typeface="+mn-lt"/>
              <a:ea typeface="+mn-ea"/>
              <a:cs typeface="+mn-cs"/>
            </a:rPr>
            <a:t>belong to the State after completion.</a:t>
          </a:r>
        </a:p>
        <a:p>
          <a:r>
            <a:rPr lang="en-US" sz="1400">
              <a:solidFill>
                <a:schemeClr val="dk1"/>
              </a:solidFill>
              <a:effectLst/>
              <a:latin typeface="+mn-lt"/>
              <a:ea typeface="+mn-ea"/>
              <a:cs typeface="+mn-cs"/>
            </a:rPr>
            <a:t> </a:t>
          </a:r>
        </a:p>
        <a:p>
          <a:endParaRPr lang="en-US" sz="1100">
            <a:latin typeface="Arial" pitchFamily="34" charset="0"/>
            <a:cs typeface="Arial" pitchFamily="34" charset="0"/>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365125</xdr:colOff>
      <xdr:row>45</xdr:row>
      <xdr:rowOff>15875</xdr:rowOff>
    </xdr:from>
    <xdr:to>
      <xdr:col>11</xdr:col>
      <xdr:colOff>31750</xdr:colOff>
      <xdr:row>59</xdr:row>
      <xdr:rowOff>111125</xdr:rowOff>
    </xdr:to>
    <xdr:sp macro="" textlink="">
      <xdr:nvSpPr>
        <xdr:cNvPr id="2" name="TextBox 1">
          <a:extLst>
            <a:ext uri="{FF2B5EF4-FFF2-40B4-BE49-F238E27FC236}">
              <a16:creationId xmlns:a16="http://schemas.microsoft.com/office/drawing/2014/main" id="{00000000-0008-0000-2500-000002000000}"/>
            </a:ext>
          </a:extLst>
        </xdr:cNvPr>
        <xdr:cNvSpPr txBox="1"/>
      </xdr:nvSpPr>
      <xdr:spPr>
        <a:xfrm>
          <a:off x="365125" y="9779000"/>
          <a:ext cx="9921875" cy="295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400" u="sng">
              <a:solidFill>
                <a:schemeClr val="dk1"/>
              </a:solidFill>
              <a:latin typeface="Arial" pitchFamily="34" charset="0"/>
              <a:ea typeface="+mn-ea"/>
              <a:cs typeface="Arial" pitchFamily="34" charset="0"/>
            </a:rPr>
            <a:t>ASSET IMPAIRMENT</a:t>
          </a:r>
          <a:endParaRPr lang="en-US" sz="1400" u="none">
            <a:solidFill>
              <a:schemeClr val="dk1"/>
            </a:solidFill>
            <a:latin typeface="Arial" pitchFamily="34" charset="0"/>
            <a:ea typeface="+mn-ea"/>
            <a:cs typeface="Arial" pitchFamily="34" charset="0"/>
          </a:endParaRPr>
        </a:p>
        <a:p>
          <a:endParaRPr lang="en-US" sz="1400" u="none">
            <a:solidFill>
              <a:schemeClr val="dk1"/>
            </a:solidFill>
            <a:latin typeface="Arial" pitchFamily="34" charset="0"/>
            <a:ea typeface="+mn-ea"/>
            <a:cs typeface="Arial" pitchFamily="34" charset="0"/>
          </a:endParaRPr>
        </a:p>
        <a:p>
          <a:r>
            <a:rPr lang="en-US" sz="1400">
              <a:solidFill>
                <a:schemeClr val="dk1"/>
              </a:solidFill>
              <a:latin typeface="Arial" pitchFamily="34" charset="0"/>
              <a:ea typeface="+mn-ea"/>
              <a:cs typeface="Arial" pitchFamily="34" charset="0"/>
            </a:rPr>
            <a:t>Agencies should use the Asset Impairment form to list all building and infrastructure assets with a total price greater than $100,000 that were impaired at June 30, 2025. </a:t>
          </a:r>
        </a:p>
        <a:p>
          <a:r>
            <a:rPr lang="en-US" sz="1400">
              <a:solidFill>
                <a:schemeClr val="dk1"/>
              </a:solidFill>
              <a:latin typeface="Arial" pitchFamily="34" charset="0"/>
              <a:ea typeface="+mn-ea"/>
              <a:cs typeface="Arial" pitchFamily="34" charset="0"/>
            </a:rPr>
            <a:t> </a:t>
          </a:r>
        </a:p>
        <a:p>
          <a:pPr lvl="1"/>
          <a:r>
            <a:rPr lang="en-US" sz="1400">
              <a:solidFill>
                <a:schemeClr val="dk1"/>
              </a:solidFill>
              <a:latin typeface="Arial" pitchFamily="34" charset="0"/>
              <a:ea typeface="+mn-ea"/>
              <a:cs typeface="Arial" pitchFamily="34" charset="0"/>
            </a:rPr>
            <a:t>1.	Description and location/address of the asset</a:t>
          </a:r>
        </a:p>
        <a:p>
          <a:pPr lvl="1"/>
          <a:r>
            <a:rPr lang="en-US" sz="1400">
              <a:solidFill>
                <a:schemeClr val="dk1"/>
              </a:solidFill>
              <a:latin typeface="Arial" pitchFamily="34" charset="0"/>
              <a:ea typeface="+mn-ea"/>
              <a:cs typeface="Arial" pitchFamily="34" charset="0"/>
            </a:rPr>
            <a:t>2.	The wvOASIS asset ID number </a:t>
          </a:r>
        </a:p>
        <a:p>
          <a:pPr lvl="1"/>
          <a:r>
            <a:rPr lang="en-US" sz="1400">
              <a:solidFill>
                <a:schemeClr val="dk1"/>
              </a:solidFill>
              <a:latin typeface="Arial" pitchFamily="34" charset="0"/>
              <a:ea typeface="+mn-ea"/>
              <a:cs typeface="Arial" pitchFamily="34" charset="0"/>
            </a:rPr>
            <a:t>3.	The total asset original cost </a:t>
          </a:r>
        </a:p>
        <a:p>
          <a:pPr lvl="1"/>
          <a:r>
            <a:rPr lang="en-US" sz="1400">
              <a:solidFill>
                <a:schemeClr val="dk1"/>
              </a:solidFill>
              <a:latin typeface="Arial" pitchFamily="34" charset="0"/>
              <a:ea typeface="+mn-ea"/>
              <a:cs typeface="Arial" pitchFamily="34" charset="0"/>
            </a:rPr>
            <a:t>4.	Percentage impaired at June 30, 2025 	            </a:t>
          </a:r>
        </a:p>
        <a:p>
          <a:pPr lvl="1"/>
          <a:r>
            <a:rPr lang="en-US" sz="1400">
              <a:solidFill>
                <a:schemeClr val="dk1"/>
              </a:solidFill>
              <a:latin typeface="Arial" pitchFamily="34" charset="0"/>
              <a:ea typeface="+mn-ea"/>
              <a:cs typeface="Arial" pitchFamily="34" charset="0"/>
            </a:rPr>
            <a:t>5.	This column is the adjusted valuation of the impaired asset.  This column is automatically calculated.  </a:t>
          </a:r>
        </a:p>
        <a:p>
          <a:r>
            <a:rPr lang="en-US" sz="1400">
              <a:solidFill>
                <a:schemeClr val="dk1"/>
              </a:solidFill>
              <a:latin typeface="Arial" pitchFamily="34" charset="0"/>
              <a:ea typeface="+mn-ea"/>
              <a:cs typeface="Arial" pitchFamily="34" charset="0"/>
            </a:rPr>
            <a:t> </a:t>
          </a:r>
        </a:p>
        <a:p>
          <a:r>
            <a:rPr lang="en-US" sz="1400">
              <a:solidFill>
                <a:schemeClr val="dk1"/>
              </a:solidFill>
              <a:latin typeface="Arial" pitchFamily="34" charset="0"/>
              <a:ea typeface="+mn-ea"/>
              <a:cs typeface="Arial" pitchFamily="34" charset="0"/>
            </a:rPr>
            <a:t>Please contact FARS at 304-558-4083 or</a:t>
          </a:r>
          <a:r>
            <a:rPr lang="en-US" sz="1400" baseline="0">
              <a:solidFill>
                <a:schemeClr val="dk1"/>
              </a:solidFill>
              <a:latin typeface="Arial" pitchFamily="34" charset="0"/>
              <a:ea typeface="+mn-ea"/>
              <a:cs typeface="Arial" pitchFamily="34" charset="0"/>
            </a:rPr>
            <a:t> by email at FARSclosingbook@wv.gov for </a:t>
          </a:r>
          <a:r>
            <a:rPr lang="en-US" sz="1400">
              <a:solidFill>
                <a:schemeClr val="dk1"/>
              </a:solidFill>
              <a:latin typeface="Arial" pitchFamily="34" charset="0"/>
              <a:ea typeface="+mn-ea"/>
              <a:cs typeface="Arial" pitchFamily="34" charset="0"/>
            </a:rPr>
            <a:t>assistance.</a:t>
          </a:r>
        </a:p>
        <a:p>
          <a:endParaRPr lang="en-US"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365125</xdr:colOff>
      <xdr:row>48</xdr:row>
      <xdr:rowOff>15875</xdr:rowOff>
    </xdr:from>
    <xdr:to>
      <xdr:col>9</xdr:col>
      <xdr:colOff>776377</xdr:colOff>
      <xdr:row>80</xdr:row>
      <xdr:rowOff>0</xdr:rowOff>
    </xdr:to>
    <xdr:sp macro="" textlink="">
      <xdr:nvSpPr>
        <xdr:cNvPr id="2" name="TextBox 1">
          <a:extLst>
            <a:ext uri="{FF2B5EF4-FFF2-40B4-BE49-F238E27FC236}">
              <a16:creationId xmlns:a16="http://schemas.microsoft.com/office/drawing/2014/main" id="{00000000-0008-0000-2600-000002000000}"/>
            </a:ext>
          </a:extLst>
        </xdr:cNvPr>
        <xdr:cNvSpPr txBox="1"/>
      </xdr:nvSpPr>
      <xdr:spPr>
        <a:xfrm>
          <a:off x="365125" y="10636250"/>
          <a:ext cx="11460252" cy="6080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400" b="1" u="sng">
              <a:solidFill>
                <a:schemeClr val="dk1"/>
              </a:solidFill>
              <a:latin typeface="Arial" pitchFamily="34" charset="0"/>
              <a:ea typeface="+mn-ea"/>
              <a:cs typeface="Arial" pitchFamily="34" charset="0"/>
            </a:rPr>
            <a:t>ASSET RETIREMENT OBLIGATIONS:</a:t>
          </a:r>
        </a:p>
        <a:p>
          <a:endParaRPr lang="en-US" sz="1400" u="sng">
            <a:solidFill>
              <a:schemeClr val="dk1"/>
            </a:solidFill>
            <a:latin typeface="Arial" pitchFamily="34" charset="0"/>
            <a:ea typeface="+mn-ea"/>
            <a:cs typeface="Arial" pitchFamily="34" charset="0"/>
          </a:endParaRPr>
        </a:p>
        <a:p>
          <a:r>
            <a:rPr lang="en-US" sz="1400" u="none">
              <a:solidFill>
                <a:sysClr val="windowText" lastClr="000000"/>
              </a:solidFill>
              <a:latin typeface="Arial" pitchFamily="34" charset="0"/>
              <a:ea typeface="+mn-ea"/>
              <a:cs typeface="Arial" pitchFamily="34" charset="0"/>
            </a:rPr>
            <a:t>An Asset Retirement Obligation (ARO) is a legally enforceable liability associated with the retirement of a tangible</a:t>
          </a:r>
          <a:r>
            <a:rPr lang="en-US" sz="1400" u="none" baseline="0">
              <a:solidFill>
                <a:sysClr val="windowText" lastClr="000000"/>
              </a:solidFill>
              <a:latin typeface="Arial" pitchFamily="34" charset="0"/>
              <a:ea typeface="+mn-ea"/>
              <a:cs typeface="Arial" pitchFamily="34" charset="0"/>
            </a:rPr>
            <a:t> capital asset. AROs result from normal operation of tangible capital assets and include legally enforceable liabilities associated with all of the following activities:</a:t>
          </a:r>
        </a:p>
        <a:p>
          <a:r>
            <a:rPr lang="en-US" sz="1400" u="none" baseline="0">
              <a:solidFill>
                <a:sysClr val="windowText" lastClr="000000"/>
              </a:solidFill>
              <a:latin typeface="Arial" pitchFamily="34" charset="0"/>
              <a:ea typeface="+mn-ea"/>
              <a:cs typeface="Arial" pitchFamily="34" charset="0"/>
            </a:rPr>
            <a:t>	- Retirement of a tangible capital asset</a:t>
          </a:r>
        </a:p>
        <a:p>
          <a:r>
            <a:rPr lang="en-US" sz="1400" u="none" baseline="0">
              <a:solidFill>
                <a:sysClr val="windowText" lastClr="000000"/>
              </a:solidFill>
              <a:latin typeface="Arial" pitchFamily="34" charset="0"/>
              <a:ea typeface="+mn-ea"/>
              <a:cs typeface="Arial" pitchFamily="34" charset="0"/>
            </a:rPr>
            <a:t>	- Disposal of a replaced part that is a component of a tangible capital asset</a:t>
          </a:r>
        </a:p>
        <a:p>
          <a:r>
            <a:rPr lang="en-US" sz="1400" u="none" baseline="0">
              <a:solidFill>
                <a:sysClr val="windowText" lastClr="000000"/>
              </a:solidFill>
              <a:latin typeface="Arial" pitchFamily="34" charset="0"/>
              <a:ea typeface="+mn-ea"/>
              <a:cs typeface="Arial" pitchFamily="34" charset="0"/>
            </a:rPr>
            <a:t>	- Environmental remediation associated with the retirement of a tangible capital asset that results from the normal 		  	  operation of that asset</a:t>
          </a:r>
          <a:endParaRPr lang="en-US" sz="1400" u="none">
            <a:solidFill>
              <a:sysClr val="windowText" lastClr="000000"/>
            </a:solidFill>
            <a:latin typeface="Arial" pitchFamily="34" charset="0"/>
            <a:ea typeface="+mn-ea"/>
            <a:cs typeface="Arial" pitchFamily="34" charset="0"/>
          </a:endParaRPr>
        </a:p>
        <a:p>
          <a:endParaRPr lang="en-US" sz="1400" u="none">
            <a:solidFill>
              <a:sysClr val="windowText" lastClr="000000"/>
            </a:solidFill>
            <a:latin typeface="Arial" pitchFamily="34" charset="0"/>
            <a:ea typeface="+mn-ea"/>
            <a:cs typeface="Arial" pitchFamily="34" charset="0"/>
          </a:endParaRPr>
        </a:p>
        <a:p>
          <a:r>
            <a:rPr lang="en-US" sz="1400">
              <a:solidFill>
                <a:sysClr val="windowText" lastClr="000000"/>
              </a:solidFill>
              <a:latin typeface="Arial" pitchFamily="34" charset="0"/>
              <a:ea typeface="+mn-ea"/>
              <a:cs typeface="Arial" pitchFamily="34" charset="0"/>
            </a:rPr>
            <a:t>Agencies should use the Asset Retirement</a:t>
          </a:r>
          <a:r>
            <a:rPr lang="en-US" sz="1400" baseline="0">
              <a:solidFill>
                <a:sysClr val="windowText" lastClr="000000"/>
              </a:solidFill>
              <a:latin typeface="Arial" pitchFamily="34" charset="0"/>
              <a:ea typeface="+mn-ea"/>
              <a:cs typeface="Arial" pitchFamily="34" charset="0"/>
            </a:rPr>
            <a:t> Obligation form for all tangible capital assets with a retirement obligation resulting from one of the following:</a:t>
          </a:r>
        </a:p>
        <a:p>
          <a:r>
            <a:rPr lang="en-US" sz="1400" baseline="0">
              <a:solidFill>
                <a:sysClr val="windowText" lastClr="000000"/>
              </a:solidFill>
              <a:latin typeface="Arial" pitchFamily="34" charset="0"/>
              <a:ea typeface="+mn-ea"/>
              <a:cs typeface="Arial" pitchFamily="34" charset="0"/>
            </a:rPr>
            <a:t>	- a law, statute, ordinance, or regulation</a:t>
          </a:r>
        </a:p>
        <a:p>
          <a:r>
            <a:rPr lang="en-US" sz="1400" baseline="0">
              <a:solidFill>
                <a:sysClr val="windowText" lastClr="000000"/>
              </a:solidFill>
              <a:latin typeface="Arial" pitchFamily="34" charset="0"/>
              <a:ea typeface="+mn-ea"/>
              <a:cs typeface="Arial" pitchFamily="34" charset="0"/>
            </a:rPr>
            <a:t>	- a legally binding contract</a:t>
          </a:r>
        </a:p>
        <a:p>
          <a:r>
            <a:rPr lang="en-US" sz="1400" baseline="0">
              <a:solidFill>
                <a:sysClr val="windowText" lastClr="000000"/>
              </a:solidFill>
              <a:latin typeface="Arial" pitchFamily="34" charset="0"/>
              <a:ea typeface="+mn-ea"/>
              <a:cs typeface="Arial" pitchFamily="34" charset="0"/>
            </a:rPr>
            <a:t>	- a court judgment</a:t>
          </a:r>
        </a:p>
        <a:p>
          <a:r>
            <a:rPr lang="en-US" sz="1400" baseline="0">
              <a:solidFill>
                <a:sysClr val="windowText" lastClr="000000"/>
              </a:solidFill>
              <a:latin typeface="Arial" pitchFamily="34" charset="0"/>
              <a:ea typeface="+mn-ea"/>
              <a:cs typeface="Arial" pitchFamily="34" charset="0"/>
            </a:rPr>
            <a:t>	- a promise made to a third party that imposes reasonable expectation of performance by the agency</a:t>
          </a:r>
        </a:p>
        <a:p>
          <a:endParaRPr lang="en-US" sz="1400" baseline="0">
            <a:solidFill>
              <a:sysClr val="windowText" lastClr="000000"/>
            </a:solidFill>
            <a:latin typeface="Arial" pitchFamily="34" charset="0"/>
            <a:ea typeface="+mn-ea"/>
            <a:cs typeface="Arial" pitchFamily="34" charset="0"/>
          </a:endParaRPr>
        </a:p>
        <a:p>
          <a:r>
            <a:rPr lang="en-US" sz="1400">
              <a:solidFill>
                <a:sysClr val="windowText" lastClr="000000"/>
              </a:solidFill>
              <a:latin typeface="Arial" pitchFamily="34" charset="0"/>
              <a:ea typeface="+mn-ea"/>
              <a:cs typeface="Arial" pitchFamily="34" charset="0"/>
            </a:rPr>
            <a:t>Examples of potential AROs</a:t>
          </a:r>
          <a:r>
            <a:rPr lang="en-US" sz="1400" baseline="0">
              <a:solidFill>
                <a:sysClr val="windowText" lastClr="000000"/>
              </a:solidFill>
              <a:latin typeface="Arial" pitchFamily="34" charset="0"/>
              <a:ea typeface="+mn-ea"/>
              <a:cs typeface="Arial" pitchFamily="34" charset="0"/>
            </a:rPr>
            <a:t> may include:</a:t>
          </a:r>
        </a:p>
        <a:p>
          <a:r>
            <a:rPr lang="en-US" sz="1400" baseline="0">
              <a:solidFill>
                <a:sysClr val="windowText" lastClr="000000"/>
              </a:solidFill>
              <a:latin typeface="Arial" pitchFamily="34" charset="0"/>
              <a:ea typeface="+mn-ea"/>
              <a:cs typeface="Arial" pitchFamily="34" charset="0"/>
            </a:rPr>
            <a:t>	- Disposition of medical imaging equipment</a:t>
          </a:r>
        </a:p>
        <a:p>
          <a:r>
            <a:rPr lang="en-US" sz="1400" baseline="0">
              <a:solidFill>
                <a:sysClr val="windowText" lastClr="000000"/>
              </a:solidFill>
              <a:latin typeface="Arial" pitchFamily="34" charset="0"/>
              <a:ea typeface="+mn-ea"/>
              <a:cs typeface="Arial" pitchFamily="34" charset="0"/>
            </a:rPr>
            <a:t>	- Removal of leasehold improvements</a:t>
          </a:r>
        </a:p>
        <a:p>
          <a:r>
            <a:rPr lang="en-US" sz="1400" baseline="0">
              <a:solidFill>
                <a:sysClr val="windowText" lastClr="000000"/>
              </a:solidFill>
              <a:latin typeface="Arial" pitchFamily="34" charset="0"/>
              <a:ea typeface="+mn-ea"/>
              <a:cs typeface="Arial" pitchFamily="34" charset="0"/>
            </a:rPr>
            <a:t>	- Dismantling and removal of a sewage treatment plant</a:t>
          </a:r>
        </a:p>
        <a:p>
          <a:r>
            <a:rPr lang="en-US" sz="1400" baseline="0">
              <a:solidFill>
                <a:sysClr val="windowText" lastClr="000000"/>
              </a:solidFill>
              <a:latin typeface="Arial" pitchFamily="34" charset="0"/>
              <a:ea typeface="+mn-ea"/>
              <a:cs typeface="Arial" pitchFamily="34" charset="0"/>
            </a:rPr>
            <a:t>	- Decommissioning a nuclear reactor</a:t>
          </a:r>
        </a:p>
        <a:p>
          <a:r>
            <a:rPr lang="en-US" sz="1400" baseline="0">
              <a:solidFill>
                <a:sysClr val="windowText" lastClr="000000"/>
              </a:solidFill>
              <a:latin typeface="Arial" pitchFamily="34" charset="0"/>
              <a:ea typeface="+mn-ea"/>
              <a:cs typeface="Arial" pitchFamily="34" charset="0"/>
            </a:rPr>
            <a:t>	- Disposition of contaminated materials at a special hazardous waste site</a:t>
          </a:r>
        </a:p>
        <a:p>
          <a:endParaRPr lang="en-US" sz="1400" baseline="0">
            <a:solidFill>
              <a:sysClr val="windowText" lastClr="000000"/>
            </a:solidFill>
            <a:latin typeface="Arial" pitchFamily="34" charset="0"/>
            <a:ea typeface="+mn-ea"/>
            <a:cs typeface="Arial" pitchFamily="34" charset="0"/>
          </a:endParaRPr>
        </a:p>
        <a:p>
          <a:r>
            <a:rPr lang="en-US" sz="1400" baseline="0">
              <a:solidFill>
                <a:sysClr val="windowText" lastClr="000000"/>
              </a:solidFill>
              <a:latin typeface="Arial" pitchFamily="34" charset="0"/>
              <a:ea typeface="+mn-ea"/>
              <a:cs typeface="Arial" pitchFamily="34" charset="0"/>
            </a:rPr>
            <a:t>Most costs associated with landfills, pollution remediation, and asbestos removal do </a:t>
          </a:r>
          <a:r>
            <a:rPr lang="en-US" sz="1400" b="1" i="1" u="sng" baseline="0">
              <a:solidFill>
                <a:sysClr val="windowText" lastClr="000000"/>
              </a:solidFill>
              <a:latin typeface="Arial" pitchFamily="34" charset="0"/>
              <a:ea typeface="+mn-ea"/>
              <a:cs typeface="Arial" pitchFamily="34" charset="0"/>
            </a:rPr>
            <a:t>not</a:t>
          </a:r>
          <a:r>
            <a:rPr lang="en-US" sz="1400" baseline="0">
              <a:solidFill>
                <a:sysClr val="windowText" lastClr="000000"/>
              </a:solidFill>
              <a:latin typeface="Arial" pitchFamily="34" charset="0"/>
              <a:ea typeface="+mn-ea"/>
              <a:cs typeface="Arial" pitchFamily="34" charset="0"/>
            </a:rPr>
            <a:t> qualify as an ARO.</a:t>
          </a:r>
        </a:p>
        <a:p>
          <a:r>
            <a:rPr lang="en-US" sz="1400">
              <a:solidFill>
                <a:sysClr val="windowText" lastClr="000000"/>
              </a:solidFill>
              <a:latin typeface="Arial" pitchFamily="34" charset="0"/>
              <a:ea typeface="+mn-ea"/>
              <a:cs typeface="Arial" pitchFamily="34" charset="0"/>
            </a:rPr>
            <a:t> </a:t>
          </a:r>
        </a:p>
        <a:p>
          <a:r>
            <a:rPr lang="en-US" sz="1400" b="0">
              <a:solidFill>
                <a:sysClr val="windowText" lastClr="000000"/>
              </a:solidFill>
              <a:latin typeface="Arial" pitchFamily="34" charset="0"/>
              <a:ea typeface="+mn-ea"/>
              <a:cs typeface="Arial" pitchFamily="34" charset="0"/>
            </a:rPr>
            <a:t>Agencies</a:t>
          </a:r>
          <a:r>
            <a:rPr lang="en-US" sz="1400" b="0" baseline="0">
              <a:solidFill>
                <a:sysClr val="windowText" lastClr="000000"/>
              </a:solidFill>
              <a:latin typeface="Arial" pitchFamily="34" charset="0"/>
              <a:ea typeface="+mn-ea"/>
              <a:cs typeface="Arial" pitchFamily="34" charset="0"/>
            </a:rPr>
            <a:t> that have AROs should complete this form regardless of whether the asset(s) in question were retired during fiscal year 2025.</a:t>
          </a:r>
        </a:p>
        <a:p>
          <a:r>
            <a:rPr lang="en-US" sz="1400">
              <a:solidFill>
                <a:sysClr val="windowText" lastClr="000000"/>
              </a:solidFill>
              <a:latin typeface="Arial" pitchFamily="34" charset="0"/>
              <a:ea typeface="+mn-ea"/>
              <a:cs typeface="Arial" pitchFamily="34" charset="0"/>
            </a:rPr>
            <a:t> </a:t>
          </a:r>
        </a:p>
        <a:p>
          <a:r>
            <a:rPr lang="en-US" sz="1400" baseline="0">
              <a:solidFill>
                <a:sysClr val="windowText" lastClr="000000"/>
              </a:solidFill>
              <a:latin typeface="Arial" pitchFamily="34" charset="0"/>
              <a:ea typeface="+mn-ea"/>
              <a:cs typeface="Arial" pitchFamily="34" charset="0"/>
            </a:rPr>
            <a:t>Please contact FARS at 304-558-4083 or by email at FARSclosingbook@wv.gov for assistance</a:t>
          </a:r>
          <a:r>
            <a:rPr lang="en-US" sz="1100">
              <a:solidFill>
                <a:schemeClr val="dk1"/>
              </a:solidFill>
              <a:effectLst/>
              <a:latin typeface="+mn-lt"/>
              <a:ea typeface="+mn-ea"/>
              <a:cs typeface="+mn-cs"/>
            </a:rPr>
            <a:t>.</a:t>
          </a:r>
          <a:endParaRPr lang="en-US" sz="1400">
            <a:effectLst/>
          </a:endParaRPr>
        </a:p>
        <a:p>
          <a:endParaRPr lang="en-US" sz="11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301625</xdr:colOff>
      <xdr:row>51</xdr:row>
      <xdr:rowOff>31750</xdr:rowOff>
    </xdr:from>
    <xdr:to>
      <xdr:col>6</xdr:col>
      <xdr:colOff>1190625</xdr:colOff>
      <xdr:row>93</xdr:row>
      <xdr:rowOff>161925</xdr:rowOff>
    </xdr:to>
    <xdr:sp macro="" textlink="">
      <xdr:nvSpPr>
        <xdr:cNvPr id="2" name="TextBox 1">
          <a:extLst>
            <a:ext uri="{FF2B5EF4-FFF2-40B4-BE49-F238E27FC236}">
              <a16:creationId xmlns:a16="http://schemas.microsoft.com/office/drawing/2014/main" id="{00000000-0008-0000-2700-000002000000}"/>
            </a:ext>
          </a:extLst>
        </xdr:cNvPr>
        <xdr:cNvSpPr txBox="1"/>
      </xdr:nvSpPr>
      <xdr:spPr>
        <a:xfrm>
          <a:off x="301625" y="9775825"/>
          <a:ext cx="9356725" cy="8131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200" u="sng">
              <a:solidFill>
                <a:schemeClr val="dk1"/>
              </a:solidFill>
              <a:latin typeface="Arial" pitchFamily="34" charset="0"/>
              <a:ea typeface="+mn-ea"/>
              <a:cs typeface="Arial" pitchFamily="34" charset="0"/>
            </a:rPr>
            <a:t>PURPOSE</a:t>
          </a:r>
        </a:p>
        <a:p>
          <a:pPr algn="just"/>
          <a:r>
            <a:rPr lang="en-US" sz="1200">
              <a:solidFill>
                <a:schemeClr val="dk1"/>
              </a:solidFill>
              <a:latin typeface="Arial" pitchFamily="34" charset="0"/>
              <a:ea typeface="+mn-ea"/>
              <a:cs typeface="Arial" pitchFamily="34" charset="0"/>
            </a:rPr>
            <a:t>The State of West Virginia is required to prepare the Summary Schedule of Prior Audit Findings as part of the Single Audit reporting package.  This must include the status of all audit findings in the prior audit’s Schedule of Findings and Questioned Costs and findings reported in the prior audit’s summary schedule of prior audit findings, which were not reported as resolved.</a:t>
          </a:r>
        </a:p>
        <a:p>
          <a:r>
            <a:rPr lang="en-US" sz="1200">
              <a:solidFill>
                <a:schemeClr val="dk1"/>
              </a:solidFill>
              <a:latin typeface="Arial" pitchFamily="34" charset="0"/>
              <a:ea typeface="+mn-ea"/>
              <a:cs typeface="Arial" pitchFamily="34" charset="0"/>
            </a:rPr>
            <a:t> </a:t>
          </a:r>
        </a:p>
        <a:p>
          <a:r>
            <a:rPr lang="en-US" sz="1200" u="sng">
              <a:solidFill>
                <a:schemeClr val="dk1"/>
              </a:solidFill>
              <a:latin typeface="Arial" pitchFamily="34" charset="0"/>
              <a:ea typeface="+mn-ea"/>
              <a:cs typeface="Arial" pitchFamily="34" charset="0"/>
            </a:rPr>
            <a:t>PROCEDURE</a:t>
          </a:r>
        </a:p>
        <a:p>
          <a:r>
            <a:rPr lang="en-US" sz="1200">
              <a:solidFill>
                <a:schemeClr val="dk1"/>
              </a:solidFill>
              <a:latin typeface="Arial" pitchFamily="34" charset="0"/>
              <a:ea typeface="+mn-ea"/>
              <a:cs typeface="Arial" pitchFamily="34" charset="0"/>
            </a:rPr>
            <a:t>A separate form 13 should be completed for each audit finding that meets the above criteria from previous fiscal year(s)</a:t>
          </a:r>
        </a:p>
        <a:p>
          <a:endParaRPr lang="en-US" sz="1200" b="1">
            <a:solidFill>
              <a:schemeClr val="dk1"/>
            </a:solidFill>
            <a:latin typeface="Arial" pitchFamily="34" charset="0"/>
            <a:ea typeface="+mn-ea"/>
            <a:cs typeface="Arial" pitchFamily="34" charset="0"/>
          </a:endParaRPr>
        </a:p>
        <a:p>
          <a:r>
            <a:rPr lang="en-US" sz="1200" b="0" u="sng">
              <a:solidFill>
                <a:schemeClr val="dk1"/>
              </a:solidFill>
              <a:latin typeface="Arial" pitchFamily="34" charset="0"/>
              <a:ea typeface="+mn-ea"/>
              <a:cs typeface="Arial" pitchFamily="34" charset="0"/>
            </a:rPr>
            <a:t>INSTRUCTIONS</a:t>
          </a:r>
        </a:p>
        <a:p>
          <a:pPr lvl="1"/>
          <a:r>
            <a:rPr lang="en-US" sz="1200">
              <a:solidFill>
                <a:schemeClr val="dk1"/>
              </a:solidFill>
              <a:latin typeface="Arial" pitchFamily="34" charset="0"/>
              <a:ea typeface="+mn-ea"/>
              <a:cs typeface="Arial" pitchFamily="34" charset="0"/>
            </a:rPr>
            <a:t>1.</a:t>
          </a:r>
          <a:r>
            <a:rPr lang="en-US" sz="1200" baseline="0">
              <a:solidFill>
                <a:schemeClr val="dk1"/>
              </a:solidFill>
              <a:latin typeface="Arial" pitchFamily="34" charset="0"/>
              <a:ea typeface="+mn-ea"/>
              <a:cs typeface="Arial" pitchFamily="34" charset="0"/>
            </a:rPr>
            <a:t>     	</a:t>
          </a:r>
          <a:r>
            <a:rPr lang="en-US" sz="1200">
              <a:solidFill>
                <a:schemeClr val="dk1"/>
              </a:solidFill>
              <a:latin typeface="Arial" pitchFamily="34" charset="0"/>
              <a:ea typeface="+mn-ea"/>
              <a:cs typeface="Arial" pitchFamily="34" charset="0"/>
            </a:rPr>
            <a:t>Enter the original Single Audit fiscal year for each finding.</a:t>
          </a:r>
        </a:p>
        <a:p>
          <a:r>
            <a:rPr lang="en-US" sz="1200">
              <a:solidFill>
                <a:schemeClr val="dk1"/>
              </a:solidFill>
              <a:latin typeface="Arial" pitchFamily="34" charset="0"/>
              <a:ea typeface="+mn-ea"/>
              <a:cs typeface="Arial" pitchFamily="34" charset="0"/>
            </a:rPr>
            <a:t> </a:t>
          </a:r>
        </a:p>
        <a:p>
          <a:pPr lvl="1"/>
          <a:r>
            <a:rPr lang="en-US" sz="1200">
              <a:solidFill>
                <a:schemeClr val="dk1"/>
              </a:solidFill>
              <a:latin typeface="Arial" pitchFamily="34" charset="0"/>
              <a:ea typeface="+mn-ea"/>
              <a:cs typeface="Arial" pitchFamily="34" charset="0"/>
            </a:rPr>
            <a:t>2.     	Enter the number and name as identified in the Single Audit for each finding.</a:t>
          </a:r>
        </a:p>
        <a:p>
          <a:r>
            <a:rPr lang="en-US" sz="1200">
              <a:solidFill>
                <a:schemeClr val="dk1"/>
              </a:solidFill>
              <a:latin typeface="Arial" pitchFamily="34" charset="0"/>
              <a:ea typeface="+mn-ea"/>
              <a:cs typeface="Arial" pitchFamily="34" charset="0"/>
            </a:rPr>
            <a:t> </a:t>
          </a:r>
        </a:p>
        <a:p>
          <a:pPr lvl="1"/>
          <a:r>
            <a:rPr lang="en-US" sz="1200">
              <a:solidFill>
                <a:schemeClr val="dk1"/>
              </a:solidFill>
              <a:latin typeface="Arial" pitchFamily="34" charset="0"/>
              <a:ea typeface="+mn-ea"/>
              <a:cs typeface="Arial" pitchFamily="34" charset="0"/>
            </a:rPr>
            <a:t>3. </a:t>
          </a:r>
          <a:r>
            <a:rPr lang="en-US" sz="1200" baseline="0">
              <a:solidFill>
                <a:schemeClr val="dk1"/>
              </a:solidFill>
              <a:latin typeface="Arial" pitchFamily="34" charset="0"/>
              <a:ea typeface="+mn-ea"/>
              <a:cs typeface="Arial" pitchFamily="34" charset="0"/>
            </a:rPr>
            <a:t>     E</a:t>
          </a:r>
          <a:r>
            <a:rPr lang="en-US" sz="1200">
              <a:solidFill>
                <a:schemeClr val="dk1"/>
              </a:solidFill>
              <a:latin typeface="Arial" pitchFamily="34" charset="0"/>
              <a:ea typeface="+mn-ea"/>
              <a:cs typeface="Arial" pitchFamily="34" charset="0"/>
            </a:rPr>
            <a:t>nter the CFDA Number or Grant/Contract Number for each finding, if there is a Number associated with the finding. </a:t>
          </a:r>
        </a:p>
        <a:p>
          <a:r>
            <a:rPr lang="en-US" sz="1200">
              <a:solidFill>
                <a:schemeClr val="dk1"/>
              </a:solidFill>
              <a:latin typeface="Arial" pitchFamily="34" charset="0"/>
              <a:ea typeface="+mn-ea"/>
              <a:cs typeface="Arial" pitchFamily="34" charset="0"/>
            </a:rPr>
            <a:t> </a:t>
          </a:r>
        </a:p>
        <a:p>
          <a:pPr lvl="1"/>
          <a:r>
            <a:rPr lang="en-US" sz="1200">
              <a:solidFill>
                <a:schemeClr val="dk1"/>
              </a:solidFill>
              <a:latin typeface="Arial" pitchFamily="34" charset="0"/>
              <a:ea typeface="+mn-ea"/>
              <a:cs typeface="Arial" pitchFamily="34" charset="0"/>
            </a:rPr>
            <a:t>4.     Check the appropriate status box for the finding:</a:t>
          </a:r>
        </a:p>
        <a:p>
          <a:r>
            <a:rPr lang="en-US" sz="1200">
              <a:solidFill>
                <a:schemeClr val="dk1"/>
              </a:solidFill>
              <a:latin typeface="Arial" pitchFamily="34" charset="0"/>
              <a:ea typeface="+mn-ea"/>
              <a:cs typeface="Arial" pitchFamily="34" charset="0"/>
            </a:rPr>
            <a:t> </a:t>
          </a:r>
        </a:p>
        <a:p>
          <a:pPr lvl="2"/>
          <a:r>
            <a:rPr lang="en-US" sz="1200">
              <a:solidFill>
                <a:schemeClr val="dk1"/>
              </a:solidFill>
              <a:latin typeface="Arial" pitchFamily="34" charset="0"/>
              <a:ea typeface="+mn-ea"/>
              <a:cs typeface="Arial" pitchFamily="34" charset="0"/>
            </a:rPr>
            <a:t>	_____	</a:t>
          </a:r>
          <a:r>
            <a:rPr lang="en-US" sz="1200" b="1">
              <a:solidFill>
                <a:schemeClr val="dk1"/>
              </a:solidFill>
              <a:latin typeface="Arial" pitchFamily="34" charset="0"/>
              <a:ea typeface="+mn-ea"/>
              <a:cs typeface="Arial" pitchFamily="34" charset="0"/>
            </a:rPr>
            <a:t>RESOLVED</a:t>
          </a:r>
        </a:p>
        <a:p>
          <a:r>
            <a:rPr lang="en-US" sz="1200">
              <a:solidFill>
                <a:schemeClr val="dk1"/>
              </a:solidFill>
              <a:latin typeface="Arial" pitchFamily="34" charset="0"/>
              <a:ea typeface="+mn-ea"/>
              <a:cs typeface="Arial" pitchFamily="34" charset="0"/>
            </a:rPr>
            <a:t> </a:t>
          </a:r>
        </a:p>
        <a:p>
          <a:pPr lvl="2"/>
          <a:r>
            <a:rPr lang="en-US" sz="1200">
              <a:solidFill>
                <a:schemeClr val="dk1"/>
              </a:solidFill>
              <a:latin typeface="Arial" pitchFamily="34" charset="0"/>
              <a:ea typeface="+mn-ea"/>
              <a:cs typeface="Arial" pitchFamily="34" charset="0"/>
            </a:rPr>
            <a:t>The finding has been completely resolved by the agency and will not be repeated in the current year.</a:t>
          </a:r>
        </a:p>
        <a:p>
          <a:r>
            <a:rPr lang="en-US" sz="1200">
              <a:solidFill>
                <a:schemeClr val="dk1"/>
              </a:solidFill>
              <a:latin typeface="Arial" pitchFamily="34" charset="0"/>
              <a:ea typeface="+mn-ea"/>
              <a:cs typeface="Arial" pitchFamily="34" charset="0"/>
            </a:rPr>
            <a:t> </a:t>
          </a:r>
        </a:p>
        <a:p>
          <a:pPr lvl="2"/>
          <a:r>
            <a:rPr lang="en-US" sz="1200">
              <a:solidFill>
                <a:schemeClr val="dk1"/>
              </a:solidFill>
              <a:latin typeface="Arial" pitchFamily="34" charset="0"/>
              <a:ea typeface="+mn-ea"/>
              <a:cs typeface="Arial" pitchFamily="34" charset="0"/>
            </a:rPr>
            <a:t>	_____	</a:t>
          </a:r>
          <a:r>
            <a:rPr lang="en-US" sz="1200" b="1">
              <a:solidFill>
                <a:schemeClr val="dk1"/>
              </a:solidFill>
              <a:latin typeface="Arial" pitchFamily="34" charset="0"/>
              <a:ea typeface="+mn-ea"/>
              <a:cs typeface="Arial" pitchFamily="34" charset="0"/>
            </a:rPr>
            <a:t>PARTIALLY RESOLVED</a:t>
          </a:r>
        </a:p>
        <a:p>
          <a:pPr lvl="2"/>
          <a:r>
            <a:rPr lang="en-US" sz="1200" b="1">
              <a:solidFill>
                <a:schemeClr val="dk1"/>
              </a:solidFill>
              <a:latin typeface="Arial" pitchFamily="34" charset="0"/>
              <a:ea typeface="+mn-ea"/>
              <a:cs typeface="Arial" pitchFamily="34" charset="0"/>
            </a:rPr>
            <a:t> </a:t>
          </a:r>
        </a:p>
        <a:p>
          <a:pPr lvl="2"/>
          <a:r>
            <a:rPr lang="en-US" sz="1200">
              <a:solidFill>
                <a:schemeClr val="dk1"/>
              </a:solidFill>
              <a:latin typeface="Arial" pitchFamily="34" charset="0"/>
              <a:ea typeface="+mn-ea"/>
              <a:cs typeface="Arial" pitchFamily="34" charset="0"/>
            </a:rPr>
            <a:t>The finding has not been fully resolved, but demonstrated progress has been made by the agency. Defined steps to completely resolve the finding have been developed.</a:t>
          </a:r>
        </a:p>
        <a:p>
          <a:r>
            <a:rPr lang="en-US" sz="1200">
              <a:solidFill>
                <a:schemeClr val="dk1"/>
              </a:solidFill>
              <a:latin typeface="Arial" pitchFamily="34" charset="0"/>
              <a:ea typeface="+mn-ea"/>
              <a:cs typeface="Arial" pitchFamily="34" charset="0"/>
            </a:rPr>
            <a:t>	</a:t>
          </a:r>
        </a:p>
        <a:p>
          <a:pPr lvl="2"/>
          <a:r>
            <a:rPr lang="en-US" sz="1200">
              <a:solidFill>
                <a:schemeClr val="dk1"/>
              </a:solidFill>
              <a:latin typeface="Arial" pitchFamily="34" charset="0"/>
              <a:ea typeface="+mn-ea"/>
              <a:cs typeface="Arial" pitchFamily="34" charset="0"/>
            </a:rPr>
            <a:t>	_____	</a:t>
          </a:r>
          <a:r>
            <a:rPr lang="en-US" sz="1200" b="1">
              <a:solidFill>
                <a:schemeClr val="dk1"/>
              </a:solidFill>
              <a:latin typeface="Arial" pitchFamily="34" charset="0"/>
              <a:ea typeface="+mn-ea"/>
              <a:cs typeface="Arial" pitchFamily="34" charset="0"/>
            </a:rPr>
            <a:t>NOT RESOLVED</a:t>
          </a:r>
        </a:p>
        <a:p>
          <a:r>
            <a:rPr lang="en-US" sz="1200">
              <a:solidFill>
                <a:schemeClr val="dk1"/>
              </a:solidFill>
              <a:latin typeface="Arial" pitchFamily="34" charset="0"/>
              <a:ea typeface="+mn-ea"/>
              <a:cs typeface="Arial" pitchFamily="34" charset="0"/>
            </a:rPr>
            <a:t> </a:t>
          </a:r>
        </a:p>
        <a:p>
          <a:pPr lvl="2"/>
          <a:r>
            <a:rPr lang="en-US" sz="1200">
              <a:solidFill>
                <a:schemeClr val="dk1"/>
              </a:solidFill>
              <a:latin typeface="Arial" pitchFamily="34" charset="0"/>
              <a:ea typeface="+mn-ea"/>
              <a:cs typeface="Arial" pitchFamily="34" charset="0"/>
            </a:rPr>
            <a:t>The finding has not been corrected by the agency.  The agency needs to develop a plan for resolution, or begin execution of the corrective action plan.</a:t>
          </a:r>
        </a:p>
        <a:p>
          <a:pPr lvl="2"/>
          <a:br>
            <a:rPr lang="en-US" sz="1200">
              <a:solidFill>
                <a:schemeClr val="dk1"/>
              </a:solidFill>
              <a:latin typeface="Arial" pitchFamily="34" charset="0"/>
              <a:ea typeface="+mn-ea"/>
              <a:cs typeface="Arial" pitchFamily="34" charset="0"/>
            </a:rPr>
          </a:br>
          <a:r>
            <a:rPr lang="en-US" sz="1200">
              <a:solidFill>
                <a:schemeClr val="dk1"/>
              </a:solidFill>
              <a:latin typeface="Arial" pitchFamily="34" charset="0"/>
              <a:ea typeface="+mn-ea"/>
              <a:cs typeface="Arial" pitchFamily="34" charset="0"/>
            </a:rPr>
            <a:t>Provide  the following information:</a:t>
          </a:r>
        </a:p>
        <a:p>
          <a:pPr lvl="1"/>
          <a:r>
            <a:rPr lang="en-US" sz="1200">
              <a:solidFill>
                <a:schemeClr val="dk1"/>
              </a:solidFill>
              <a:latin typeface="Arial" pitchFamily="34" charset="0"/>
              <a:ea typeface="+mn-ea"/>
              <a:cs typeface="Arial" pitchFamily="34" charset="0"/>
            </a:rPr>
            <a:t> </a:t>
          </a:r>
        </a:p>
        <a:p>
          <a:pPr lvl="2"/>
          <a:r>
            <a:rPr lang="en-US" sz="1200">
              <a:solidFill>
                <a:schemeClr val="dk1"/>
              </a:solidFill>
              <a:latin typeface="Arial" pitchFamily="34" charset="0"/>
              <a:ea typeface="+mn-ea"/>
              <a:cs typeface="Arial" pitchFamily="34" charset="0"/>
            </a:rPr>
            <a:t>The name and phone number of the contact person at your agency, knowledgeable about the finding, and any plans to correct the noted deficiency should be indicated.</a:t>
          </a:r>
        </a:p>
        <a:p>
          <a:pPr lvl="2"/>
          <a:r>
            <a:rPr lang="en-US" sz="1200">
              <a:solidFill>
                <a:schemeClr val="dk1"/>
              </a:solidFill>
              <a:latin typeface="Arial" pitchFamily="34" charset="0"/>
              <a:ea typeface="+mn-ea"/>
              <a:cs typeface="Arial" pitchFamily="34" charset="0"/>
            </a:rPr>
            <a:t> </a:t>
          </a:r>
        </a:p>
        <a:p>
          <a:pPr lvl="2"/>
          <a:r>
            <a:rPr lang="en-US" sz="1200">
              <a:solidFill>
                <a:schemeClr val="dk1"/>
              </a:solidFill>
              <a:latin typeface="Arial" pitchFamily="34" charset="0"/>
              <a:ea typeface="+mn-ea"/>
              <a:cs typeface="Arial" pitchFamily="34" charset="0"/>
            </a:rPr>
            <a:t>Provide the date that the agency expects the finding to be completely corrected and not repeated in current year findings.</a:t>
          </a:r>
        </a:p>
        <a:p>
          <a:pPr lvl="2"/>
          <a:r>
            <a:rPr lang="en-US" sz="1200">
              <a:solidFill>
                <a:schemeClr val="dk1"/>
              </a:solidFill>
              <a:latin typeface="Arial" pitchFamily="34" charset="0"/>
              <a:ea typeface="+mn-ea"/>
              <a:cs typeface="Arial" pitchFamily="34" charset="0"/>
            </a:rPr>
            <a:t> </a:t>
          </a:r>
        </a:p>
        <a:p>
          <a:pPr lvl="2"/>
          <a:r>
            <a:rPr lang="en-US" sz="1200">
              <a:solidFill>
                <a:schemeClr val="dk1"/>
              </a:solidFill>
              <a:latin typeface="Arial" pitchFamily="34" charset="0"/>
              <a:ea typeface="+mn-ea"/>
              <a:cs typeface="Arial" pitchFamily="34" charset="0"/>
            </a:rPr>
            <a:t>Detail the specific steps the agency has taken to date to address and correct the finding.</a:t>
          </a:r>
        </a:p>
        <a:p>
          <a:pPr lvl="2"/>
          <a:r>
            <a:rPr lang="en-US" sz="1200">
              <a:solidFill>
                <a:schemeClr val="dk1"/>
              </a:solidFill>
              <a:latin typeface="Arial" pitchFamily="34" charset="0"/>
              <a:ea typeface="+mn-ea"/>
              <a:cs typeface="Arial" pitchFamily="34" charset="0"/>
            </a:rPr>
            <a:t> </a:t>
          </a:r>
        </a:p>
        <a:p>
          <a:pPr lvl="2"/>
          <a:r>
            <a:rPr lang="en-US" sz="1200">
              <a:solidFill>
                <a:schemeClr val="dk1"/>
              </a:solidFill>
              <a:latin typeface="Arial" pitchFamily="34" charset="0"/>
              <a:ea typeface="+mn-ea"/>
              <a:cs typeface="Arial" pitchFamily="34" charset="0"/>
            </a:rPr>
            <a:t>Detail the specific steps and their completion dates that the agency proposes to fully accomplish the corrective action plans.  (The </a:t>
          </a:r>
          <a:r>
            <a:rPr lang="en-US" sz="1200" b="1">
              <a:solidFill>
                <a:schemeClr val="dk1"/>
              </a:solidFill>
              <a:latin typeface="Arial" pitchFamily="34" charset="0"/>
              <a:ea typeface="+mn-ea"/>
              <a:cs typeface="Arial" pitchFamily="34" charset="0"/>
            </a:rPr>
            <a:t>completion dates</a:t>
          </a:r>
          <a:r>
            <a:rPr lang="en-US" sz="1200">
              <a:solidFill>
                <a:schemeClr val="dk1"/>
              </a:solidFill>
              <a:latin typeface="Arial" pitchFamily="34" charset="0"/>
              <a:ea typeface="+mn-ea"/>
              <a:cs typeface="Arial" pitchFamily="34" charset="0"/>
            </a:rPr>
            <a:t> should be </a:t>
          </a:r>
          <a:r>
            <a:rPr lang="en-US" sz="1200" u="sng">
              <a:solidFill>
                <a:schemeClr val="dk1"/>
              </a:solidFill>
              <a:latin typeface="Arial" pitchFamily="34" charset="0"/>
              <a:ea typeface="+mn-ea"/>
              <a:cs typeface="Arial" pitchFamily="34" charset="0"/>
            </a:rPr>
            <a:t>after</a:t>
          </a:r>
          <a:r>
            <a:rPr lang="en-US" sz="1200">
              <a:solidFill>
                <a:schemeClr val="dk1"/>
              </a:solidFill>
              <a:latin typeface="Arial" pitchFamily="34" charset="0"/>
              <a:ea typeface="+mn-ea"/>
              <a:cs typeface="Arial" pitchFamily="34" charset="0"/>
            </a:rPr>
            <a:t> </a:t>
          </a:r>
          <a:r>
            <a:rPr lang="en-US" sz="1200" u="sng">
              <a:solidFill>
                <a:schemeClr val="dk1"/>
              </a:solidFill>
              <a:latin typeface="Arial" pitchFamily="34" charset="0"/>
              <a:ea typeface="+mn-ea"/>
              <a:cs typeface="Arial" pitchFamily="34" charset="0"/>
            </a:rPr>
            <a:t>March 31</a:t>
          </a:r>
          <a:r>
            <a:rPr lang="en-US" sz="1200" baseline="30000">
              <a:solidFill>
                <a:schemeClr val="dk1"/>
              </a:solidFill>
              <a:latin typeface="Arial" pitchFamily="34" charset="0"/>
              <a:ea typeface="+mn-ea"/>
              <a:cs typeface="Arial" pitchFamily="34" charset="0"/>
            </a:rPr>
            <a:t>st</a:t>
          </a:r>
          <a:r>
            <a:rPr lang="en-US" sz="1200">
              <a:solidFill>
                <a:schemeClr val="dk1"/>
              </a:solidFill>
              <a:latin typeface="Arial" pitchFamily="34" charset="0"/>
              <a:ea typeface="+mn-ea"/>
              <a:cs typeface="Arial" pitchFamily="34" charset="0"/>
            </a:rPr>
            <a:t> of the current year.)</a:t>
          </a:r>
        </a:p>
        <a:p>
          <a:pPr lvl="2"/>
          <a:r>
            <a:rPr lang="en-US" sz="1200">
              <a:solidFill>
                <a:schemeClr val="dk1"/>
              </a:solidFill>
              <a:latin typeface="Arial" pitchFamily="34" charset="0"/>
              <a:ea typeface="+mn-ea"/>
              <a:cs typeface="Arial" pitchFamily="34" charset="0"/>
            </a:rPr>
            <a:t> </a:t>
          </a:r>
        </a:p>
        <a:p>
          <a:pPr lvl="1" algn="just"/>
          <a:r>
            <a:rPr lang="en-US" sz="1200">
              <a:solidFill>
                <a:schemeClr val="dk1"/>
              </a:solidFill>
              <a:latin typeface="Arial" pitchFamily="34" charset="0"/>
              <a:ea typeface="+mn-ea"/>
              <a:cs typeface="Arial" pitchFamily="34" charset="0"/>
            </a:rPr>
            <a:t>5.	If a finding is not resolved: Monthly communications to FARS is required until finding is resolved.</a:t>
          </a:r>
          <a:r>
            <a:rPr lang="en-US" sz="1200" baseline="0">
              <a:solidFill>
                <a:schemeClr val="dk1"/>
              </a:solidFill>
              <a:latin typeface="Arial" pitchFamily="34" charset="0"/>
              <a:ea typeface="+mn-ea"/>
              <a:cs typeface="Arial" pitchFamily="34" charset="0"/>
            </a:rPr>
            <a:t> </a:t>
          </a:r>
          <a:r>
            <a:rPr lang="en-US" sz="1200">
              <a:solidFill>
                <a:schemeClr val="dk1"/>
              </a:solidFill>
              <a:latin typeface="Arial" pitchFamily="34" charset="0"/>
              <a:ea typeface="+mn-ea"/>
              <a:cs typeface="Arial" pitchFamily="34" charset="0"/>
            </a:rPr>
            <a:t>To</a:t>
          </a:r>
          <a:r>
            <a:rPr lang="en-US" sz="1200" baseline="0">
              <a:solidFill>
                <a:schemeClr val="dk1"/>
              </a:solidFill>
              <a:latin typeface="Arial" pitchFamily="34" charset="0"/>
              <a:ea typeface="+mn-ea"/>
              <a:cs typeface="Arial" pitchFamily="34" charset="0"/>
            </a:rPr>
            <a:t> reach FARS call </a:t>
          </a:r>
          <a:r>
            <a:rPr lang="en-US" sz="1200">
              <a:solidFill>
                <a:schemeClr val="dk1"/>
              </a:solidFill>
              <a:latin typeface="Arial" pitchFamily="34" charset="0"/>
              <a:ea typeface="+mn-ea"/>
              <a:cs typeface="Arial" pitchFamily="34" charset="0"/>
            </a:rPr>
            <a:t>304-558-4083 or email FARSclosingbook@wv.gov.</a:t>
          </a:r>
          <a:r>
            <a:rPr lang="en-US" sz="1200" baseline="0">
              <a:solidFill>
                <a:schemeClr val="dk1"/>
              </a:solidFill>
              <a:latin typeface="Arial" pitchFamily="34" charset="0"/>
              <a:ea typeface="+mn-ea"/>
              <a:cs typeface="Arial" pitchFamily="34" charset="0"/>
            </a:rPr>
            <a:t> </a:t>
          </a:r>
          <a:r>
            <a:rPr lang="en-US" sz="1200">
              <a:solidFill>
                <a:schemeClr val="dk1"/>
              </a:solidFill>
              <a:latin typeface="Arial" pitchFamily="34" charset="0"/>
              <a:ea typeface="+mn-ea"/>
              <a:cs typeface="Arial" pitchFamily="34" charset="0"/>
            </a:rPr>
            <a:t>This communication is to be received by the 15</a:t>
          </a:r>
          <a:r>
            <a:rPr lang="en-US" sz="1200" baseline="30000">
              <a:solidFill>
                <a:schemeClr val="dk1"/>
              </a:solidFill>
              <a:latin typeface="Arial" pitchFamily="34" charset="0"/>
              <a:ea typeface="+mn-ea"/>
              <a:cs typeface="Arial" pitchFamily="34" charset="0"/>
            </a:rPr>
            <a:t>th</a:t>
          </a:r>
          <a:r>
            <a:rPr lang="en-US" sz="1200">
              <a:solidFill>
                <a:schemeClr val="dk1"/>
              </a:solidFill>
              <a:latin typeface="Arial" pitchFamily="34" charset="0"/>
              <a:ea typeface="+mn-ea"/>
              <a:cs typeface="Arial" pitchFamily="34" charset="0"/>
            </a:rPr>
            <a:t> of each month. </a:t>
          </a:r>
          <a:endParaRPr lang="en-US" sz="1200">
            <a:latin typeface="Arial" pitchFamily="34" charset="0"/>
            <a:cs typeface="Arial" pitchFamily="34" charset="0"/>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444499</xdr:colOff>
      <xdr:row>63</xdr:row>
      <xdr:rowOff>95250</xdr:rowOff>
    </xdr:from>
    <xdr:to>
      <xdr:col>16</xdr:col>
      <xdr:colOff>206374</xdr:colOff>
      <xdr:row>161</xdr:row>
      <xdr:rowOff>47626</xdr:rowOff>
    </xdr:to>
    <xdr:sp macro="" textlink="">
      <xdr:nvSpPr>
        <xdr:cNvPr id="2" name="TextBox 1">
          <a:extLst>
            <a:ext uri="{FF2B5EF4-FFF2-40B4-BE49-F238E27FC236}">
              <a16:creationId xmlns:a16="http://schemas.microsoft.com/office/drawing/2014/main" id="{00000000-0008-0000-2900-000002000000}"/>
            </a:ext>
          </a:extLst>
        </xdr:cNvPr>
        <xdr:cNvSpPr txBox="1"/>
      </xdr:nvSpPr>
      <xdr:spPr>
        <a:xfrm>
          <a:off x="444499" y="14513719"/>
          <a:ext cx="12072938" cy="250983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just"/>
          <a:r>
            <a:rPr lang="en-US" sz="1800">
              <a:solidFill>
                <a:schemeClr val="dk1"/>
              </a:solidFill>
              <a:latin typeface="+mn-lt"/>
              <a:ea typeface="+mn-ea"/>
              <a:cs typeface="+mn-cs"/>
            </a:rPr>
            <a:t>The Governmental Accounting Standards Board (GASB) has issued Statement No. 49, </a:t>
          </a:r>
          <a:r>
            <a:rPr lang="en-US" sz="1800" i="1">
              <a:solidFill>
                <a:schemeClr val="dk1"/>
              </a:solidFill>
              <a:latin typeface="+mn-lt"/>
              <a:ea typeface="+mn-ea"/>
              <a:cs typeface="+mn-cs"/>
            </a:rPr>
            <a:t>Accounting and Financial Reporting for Pollution Remediation Obligations. </a:t>
          </a:r>
          <a:r>
            <a:rPr lang="en-US" sz="1800" i="0">
              <a:solidFill>
                <a:schemeClr val="dk1"/>
              </a:solidFill>
              <a:latin typeface="+mn-lt"/>
              <a:ea typeface="+mn-ea"/>
              <a:cs typeface="+mn-cs"/>
            </a:rPr>
            <a:t>This statement </a:t>
          </a:r>
          <a:r>
            <a:rPr lang="en-US" sz="1800">
              <a:solidFill>
                <a:schemeClr val="dk1"/>
              </a:solidFill>
              <a:latin typeface="+mn-lt"/>
              <a:ea typeface="+mn-ea"/>
              <a:cs typeface="+mn-cs"/>
            </a:rPr>
            <a:t>explains when a government would be required to report a liability in its financial statements related to cleaning up pollution or contamination. The statement also establishes a probability weighted method that a government would be required to use to determine the estimated amount of pollution obligation liabilities that would be reported in its financial statements. </a:t>
          </a:r>
        </a:p>
        <a:p>
          <a:endParaRPr lang="en-US" sz="1200">
            <a:solidFill>
              <a:schemeClr val="dk1"/>
            </a:solidFill>
            <a:latin typeface="+mn-lt"/>
            <a:ea typeface="+mn-ea"/>
            <a:cs typeface="+mn-cs"/>
          </a:endParaRPr>
        </a:p>
        <a:p>
          <a:r>
            <a:rPr lang="en-US" sz="2000" b="1">
              <a:solidFill>
                <a:schemeClr val="dk1"/>
              </a:solidFill>
              <a:latin typeface="+mn-lt"/>
              <a:ea typeface="+mn-ea"/>
              <a:cs typeface="+mn-cs"/>
            </a:rPr>
            <a:t>Triggers for Reporting a Pollution-Related Obligation</a:t>
          </a:r>
        </a:p>
        <a:p>
          <a:endParaRPr lang="en-US" sz="1200">
            <a:solidFill>
              <a:schemeClr val="dk1"/>
            </a:solidFill>
            <a:latin typeface="+mn-lt"/>
            <a:ea typeface="+mn-ea"/>
            <a:cs typeface="+mn-cs"/>
          </a:endParaRPr>
        </a:p>
        <a:p>
          <a:pPr algn="just"/>
          <a:r>
            <a:rPr lang="en-US" sz="1800">
              <a:solidFill>
                <a:schemeClr val="dk1"/>
              </a:solidFill>
              <a:latin typeface="+mn-lt"/>
              <a:ea typeface="+mn-ea"/>
              <a:cs typeface="+mn-cs"/>
            </a:rPr>
            <a:t>Over the years, governments have been faced with a responsibility to clean up spills of hazardous wastes or substances, or remove contamination such as asbestos. While Statement 49 </a:t>
          </a:r>
          <a:r>
            <a:rPr lang="en-US" sz="1800" b="1" u="none">
              <a:solidFill>
                <a:schemeClr val="dk1"/>
              </a:solidFill>
              <a:latin typeface="+mn-lt"/>
              <a:ea typeface="+mn-ea"/>
              <a:cs typeface="+mn-cs"/>
            </a:rPr>
            <a:t>does </a:t>
          </a:r>
          <a:r>
            <a:rPr lang="en-US" sz="1800" b="1" u="dbl">
              <a:solidFill>
                <a:schemeClr val="dk1"/>
              </a:solidFill>
              <a:latin typeface="+mn-lt"/>
              <a:ea typeface="+mn-ea"/>
              <a:cs typeface="+mn-cs"/>
            </a:rPr>
            <a:t>not</a:t>
          </a:r>
          <a:r>
            <a:rPr lang="en-US" sz="1800" b="1" u="none">
              <a:solidFill>
                <a:schemeClr val="dk1"/>
              </a:solidFill>
              <a:latin typeface="+mn-lt"/>
              <a:ea typeface="+mn-ea"/>
              <a:cs typeface="+mn-cs"/>
            </a:rPr>
            <a:t> require governments to search for polluted or contaminated sites</a:t>
          </a:r>
          <a:r>
            <a:rPr lang="en-US" sz="1800">
              <a:solidFill>
                <a:schemeClr val="dk1"/>
              </a:solidFill>
              <a:latin typeface="+mn-lt"/>
              <a:ea typeface="+mn-ea"/>
              <a:cs typeface="+mn-cs"/>
            </a:rPr>
            <a:t>, the statement does identify five events that, if any occur, would signal that a government needs to determine if it has to report a remediation obligation (liability) in its financial statements. These triggering events are:</a:t>
          </a:r>
        </a:p>
        <a:p>
          <a:endParaRPr lang="en-US" sz="1800">
            <a:solidFill>
              <a:schemeClr val="dk1"/>
            </a:solidFill>
            <a:latin typeface="+mn-lt"/>
            <a:ea typeface="+mn-ea"/>
            <a:cs typeface="+mn-cs"/>
          </a:endParaRPr>
        </a:p>
        <a:p>
          <a:pPr lvl="2">
            <a:lnSpc>
              <a:spcPct val="100000"/>
            </a:lnSpc>
          </a:pPr>
          <a:r>
            <a:rPr lang="en-US" sz="1800">
              <a:solidFill>
                <a:schemeClr val="dk1"/>
              </a:solidFill>
              <a:latin typeface="+mn-lt"/>
              <a:ea typeface="+mn-ea"/>
              <a:cs typeface="+mn-cs"/>
            </a:rPr>
            <a:t>1) Pollution poses an imminent danger to the public or environment and a local government has little or no             discretion to avoid fixing the problem.</a:t>
          </a:r>
        </a:p>
        <a:p>
          <a:pPr lvl="2">
            <a:lnSpc>
              <a:spcPct val="150000"/>
            </a:lnSpc>
          </a:pPr>
          <a:r>
            <a:rPr lang="en-US" sz="1800">
              <a:solidFill>
                <a:schemeClr val="dk1"/>
              </a:solidFill>
              <a:latin typeface="+mn-lt"/>
              <a:ea typeface="+mn-ea"/>
              <a:cs typeface="+mn-cs"/>
            </a:rPr>
            <a:t>2)  A local government has violated a pollution prevention-related permit or license</a:t>
          </a:r>
          <a:r>
            <a:rPr lang="en-US" sz="1800" b="1">
              <a:solidFill>
                <a:schemeClr val="dk1"/>
              </a:solidFill>
              <a:latin typeface="+mn-lt"/>
              <a:ea typeface="+mn-ea"/>
              <a:cs typeface="+mn-cs"/>
            </a:rPr>
            <a:t>.</a:t>
          </a:r>
          <a:endParaRPr lang="en-US" sz="1800">
            <a:solidFill>
              <a:schemeClr val="dk1"/>
            </a:solidFill>
            <a:latin typeface="+mn-lt"/>
            <a:ea typeface="+mn-ea"/>
            <a:cs typeface="+mn-cs"/>
          </a:endParaRPr>
        </a:p>
        <a:p>
          <a:pPr lvl="2">
            <a:lnSpc>
              <a:spcPct val="100000"/>
            </a:lnSpc>
          </a:pPr>
          <a:r>
            <a:rPr lang="en-US" sz="1800">
              <a:solidFill>
                <a:schemeClr val="dk1"/>
              </a:solidFill>
              <a:latin typeface="+mn-lt"/>
              <a:ea typeface="+mn-ea"/>
              <a:cs typeface="+mn-cs"/>
            </a:rPr>
            <a:t>3) A regulator has identified a local government as responsible (or potentially responsible) for cleaning up pollution, or for paying all or some of the cost of the cleanup.</a:t>
          </a:r>
        </a:p>
        <a:p>
          <a:pPr lvl="2">
            <a:lnSpc>
              <a:spcPct val="150000"/>
            </a:lnSpc>
          </a:pPr>
          <a:r>
            <a:rPr lang="en-US" sz="1800">
              <a:solidFill>
                <a:schemeClr val="dk1"/>
              </a:solidFill>
              <a:latin typeface="+mn-lt"/>
              <a:ea typeface="+mn-ea"/>
              <a:cs typeface="+mn-cs"/>
            </a:rPr>
            <a:t>4) A local government is named in a lawsuit (or evidence indicates it will be) to compel it to address the pollution.</a:t>
          </a:r>
        </a:p>
        <a:p>
          <a:pPr lvl="2">
            <a:lnSpc>
              <a:spcPct val="150000"/>
            </a:lnSpc>
          </a:pPr>
          <a:r>
            <a:rPr lang="en-US" sz="1800">
              <a:solidFill>
                <a:schemeClr val="dk1"/>
              </a:solidFill>
              <a:latin typeface="+mn-lt"/>
              <a:ea typeface="+mn-ea"/>
              <a:cs typeface="+mn-cs"/>
            </a:rPr>
            <a:t>5) A local government begins to clean up pollution or conducts related remediation activities (or the government legally obligates itself to do so). </a:t>
          </a:r>
        </a:p>
        <a:p>
          <a:endParaRPr lang="en-US" sz="1100" b="1">
            <a:solidFill>
              <a:schemeClr val="dk1"/>
            </a:solidFill>
            <a:latin typeface="+mn-lt"/>
            <a:ea typeface="+mn-ea"/>
            <a:cs typeface="+mn-cs"/>
          </a:endParaRPr>
        </a:p>
        <a:p>
          <a:endParaRPr lang="en-US" sz="1100">
            <a:solidFill>
              <a:schemeClr val="dk1"/>
            </a:solidFill>
            <a:latin typeface="+mn-lt"/>
            <a:ea typeface="+mn-ea"/>
            <a:cs typeface="+mn-cs"/>
          </a:endParaRPr>
        </a:p>
        <a:p>
          <a:r>
            <a:rPr lang="en-US" sz="2000" b="1">
              <a:solidFill>
                <a:schemeClr val="dk1"/>
              </a:solidFill>
              <a:latin typeface="+mn-lt"/>
              <a:ea typeface="+mn-ea"/>
              <a:cs typeface="+mn-cs"/>
            </a:rPr>
            <a:t>Measuring the Amount of the Liability</a:t>
          </a:r>
          <a:endParaRPr lang="en-US" sz="2000">
            <a:solidFill>
              <a:schemeClr val="dk1"/>
            </a:solidFill>
            <a:latin typeface="+mn-lt"/>
            <a:ea typeface="+mn-ea"/>
            <a:cs typeface="+mn-cs"/>
          </a:endParaRPr>
        </a:p>
        <a:p>
          <a:r>
            <a:rPr lang="en-US" sz="2000" b="1">
              <a:solidFill>
                <a:schemeClr val="dk1"/>
              </a:solidFill>
              <a:latin typeface="+mn-lt"/>
              <a:ea typeface="+mn-ea"/>
              <a:cs typeface="+mn-cs"/>
            </a:rPr>
            <a:t> </a:t>
          </a:r>
          <a:endParaRPr lang="en-US" sz="2000">
            <a:solidFill>
              <a:schemeClr val="dk1"/>
            </a:solidFill>
            <a:latin typeface="+mn-lt"/>
            <a:ea typeface="+mn-ea"/>
            <a:cs typeface="+mn-cs"/>
          </a:endParaRPr>
        </a:p>
        <a:p>
          <a:r>
            <a:rPr lang="en-US" sz="1800">
              <a:solidFill>
                <a:schemeClr val="dk1"/>
              </a:solidFill>
              <a:latin typeface="+mn-lt"/>
              <a:ea typeface="+mn-ea"/>
              <a:cs typeface="+mn-cs"/>
            </a:rPr>
            <a:t>Statement 49 sets forth a method for estimating liabilities using an “expected cash flows” measurement technique. Expected cash flows are based on estimated ranges of outlays for pollution cleanup. This approach involves assigning probabilities or likelihoods to each of the potential outlays and calculating a weighted average of them. For example, a government might estimate that there is a 10 percent chance that cleaning up a polluted site would cost $1 million, a 60 percent chance of $2 million, and a 30 percent chance of $3 million. The expected cash flow would be calculated as follows:</a:t>
          </a:r>
        </a:p>
        <a:p>
          <a:r>
            <a:rPr lang="en-US" sz="1800">
              <a:solidFill>
                <a:schemeClr val="dk1"/>
              </a:solidFill>
              <a:latin typeface="+mn-lt"/>
              <a:ea typeface="+mn-ea"/>
              <a:cs typeface="+mn-cs"/>
            </a:rPr>
            <a:t> </a:t>
          </a:r>
        </a:p>
        <a:p>
          <a:pPr algn="ctr"/>
          <a:r>
            <a:rPr lang="en-US" sz="1800">
              <a:solidFill>
                <a:schemeClr val="dk1"/>
              </a:solidFill>
              <a:latin typeface="+mn-lt"/>
              <a:ea typeface="+mn-ea"/>
              <a:cs typeface="+mn-cs"/>
            </a:rPr>
            <a:t>($1 million × 0.1) + ($2 million × 0.6) + ($3 million × 0.3) = $2.2 million.</a:t>
          </a:r>
        </a:p>
        <a:p>
          <a:pPr algn="ctr"/>
          <a:r>
            <a:rPr lang="en-US" sz="1800">
              <a:solidFill>
                <a:schemeClr val="dk1"/>
              </a:solidFill>
              <a:latin typeface="+mn-lt"/>
              <a:ea typeface="+mn-ea"/>
              <a:cs typeface="+mn-cs"/>
            </a:rPr>
            <a:t> </a:t>
          </a:r>
        </a:p>
        <a:p>
          <a:r>
            <a:rPr lang="en-US" sz="1800">
              <a:solidFill>
                <a:schemeClr val="dk1"/>
              </a:solidFill>
              <a:latin typeface="+mn-lt"/>
              <a:ea typeface="+mn-ea"/>
              <a:cs typeface="+mn-cs"/>
            </a:rPr>
            <a:t>In this example, the $2.2 million would be reported as a liability in the government’s entity-wide </a:t>
          </a:r>
        </a:p>
        <a:p>
          <a:r>
            <a:rPr lang="en-US" sz="1800">
              <a:solidFill>
                <a:schemeClr val="dk1"/>
              </a:solidFill>
              <a:latin typeface="+mn-lt"/>
              <a:ea typeface="+mn-ea"/>
              <a:cs typeface="+mn-cs"/>
            </a:rPr>
            <a:t>(full accrual) financial statements.</a:t>
          </a:r>
        </a:p>
        <a:p>
          <a:r>
            <a:rPr lang="en-US" sz="1800">
              <a:solidFill>
                <a:schemeClr val="dk1"/>
              </a:solidFill>
              <a:latin typeface="+mn-lt"/>
              <a:ea typeface="+mn-ea"/>
              <a:cs typeface="+mn-cs"/>
            </a:rPr>
            <a:t> </a:t>
          </a:r>
        </a:p>
        <a:p>
          <a:pPr marL="0" indent="0"/>
          <a:r>
            <a:rPr lang="en-US" sz="2000" b="1">
              <a:solidFill>
                <a:schemeClr val="dk1"/>
              </a:solidFill>
              <a:latin typeface="+mn-lt"/>
              <a:ea typeface="+mn-ea"/>
              <a:cs typeface="+mn-cs"/>
            </a:rPr>
            <a:t>Flowchart Depiction</a:t>
          </a:r>
        </a:p>
        <a:p>
          <a:r>
            <a:rPr lang="en-US" sz="1800">
              <a:solidFill>
                <a:schemeClr val="dk1"/>
              </a:solidFill>
              <a:latin typeface="+mn-lt"/>
              <a:ea typeface="+mn-ea"/>
              <a:cs typeface="+mn-cs"/>
            </a:rPr>
            <a:t> The flowchart below is presented to aid in the application of this statement.</a:t>
          </a:r>
        </a:p>
        <a:p>
          <a:endParaRPr lang="en-US" sz="1800">
            <a:solidFill>
              <a:schemeClr val="dk1"/>
            </a:solidFill>
            <a:latin typeface="+mn-lt"/>
            <a:ea typeface="+mn-ea"/>
            <a:cs typeface="+mn-cs"/>
          </a:endParaRPr>
        </a:p>
        <a:p>
          <a:endParaRPr lang="en-US" sz="1800">
            <a:solidFill>
              <a:schemeClr val="dk1"/>
            </a:solidFill>
            <a:latin typeface="+mn-lt"/>
            <a:ea typeface="+mn-ea"/>
            <a:cs typeface="+mn-cs"/>
          </a:endParaRPr>
        </a:p>
        <a:p>
          <a:endParaRPr lang="en-US" sz="1800">
            <a:solidFill>
              <a:schemeClr val="dk1"/>
            </a:solidFill>
            <a:latin typeface="+mn-lt"/>
            <a:ea typeface="+mn-ea"/>
            <a:cs typeface="+mn-cs"/>
          </a:endParaRPr>
        </a:p>
        <a:p>
          <a:endParaRPr lang="en-US" sz="1800">
            <a:solidFill>
              <a:schemeClr val="dk1"/>
            </a:solidFill>
            <a:latin typeface="+mn-lt"/>
            <a:ea typeface="+mn-ea"/>
            <a:cs typeface="+mn-cs"/>
          </a:endParaRPr>
        </a:p>
        <a:p>
          <a:endParaRPr lang="en-US" sz="1800">
            <a:solidFill>
              <a:schemeClr val="dk1"/>
            </a:solidFill>
            <a:latin typeface="+mn-lt"/>
            <a:ea typeface="+mn-ea"/>
            <a:cs typeface="+mn-cs"/>
          </a:endParaRPr>
        </a:p>
        <a:p>
          <a:endParaRPr lang="en-US" sz="1800">
            <a:solidFill>
              <a:schemeClr val="dk1"/>
            </a:solidFill>
            <a:latin typeface="+mn-lt"/>
            <a:ea typeface="+mn-ea"/>
            <a:cs typeface="+mn-cs"/>
          </a:endParaRPr>
        </a:p>
        <a:p>
          <a:endParaRPr lang="en-US" sz="1800">
            <a:solidFill>
              <a:schemeClr val="dk1"/>
            </a:solidFill>
            <a:latin typeface="+mn-lt"/>
            <a:ea typeface="+mn-ea"/>
            <a:cs typeface="+mn-cs"/>
          </a:endParaRPr>
        </a:p>
        <a:p>
          <a:endParaRPr lang="en-US" sz="1800">
            <a:solidFill>
              <a:schemeClr val="dk1"/>
            </a:solidFill>
            <a:latin typeface="+mn-lt"/>
            <a:ea typeface="+mn-ea"/>
            <a:cs typeface="+mn-cs"/>
          </a:endParaRPr>
        </a:p>
        <a:p>
          <a:endParaRPr lang="en-US" sz="1800">
            <a:solidFill>
              <a:schemeClr val="dk1"/>
            </a:solidFill>
            <a:latin typeface="+mn-lt"/>
            <a:ea typeface="+mn-ea"/>
            <a:cs typeface="+mn-cs"/>
          </a:endParaRPr>
        </a:p>
        <a:p>
          <a:endParaRPr lang="en-US" sz="1800">
            <a:solidFill>
              <a:schemeClr val="dk1"/>
            </a:solidFill>
            <a:latin typeface="+mn-lt"/>
            <a:ea typeface="+mn-ea"/>
            <a:cs typeface="+mn-cs"/>
          </a:endParaRPr>
        </a:p>
        <a:p>
          <a:endParaRPr lang="en-US" sz="1800">
            <a:solidFill>
              <a:schemeClr val="dk1"/>
            </a:solidFill>
            <a:latin typeface="+mn-lt"/>
            <a:ea typeface="+mn-ea"/>
            <a:cs typeface="+mn-cs"/>
          </a:endParaRPr>
        </a:p>
        <a:p>
          <a:endParaRPr lang="en-US" sz="1800">
            <a:solidFill>
              <a:schemeClr val="dk1"/>
            </a:solidFill>
            <a:latin typeface="+mn-lt"/>
            <a:ea typeface="+mn-ea"/>
            <a:cs typeface="+mn-cs"/>
          </a:endParaRPr>
        </a:p>
        <a:p>
          <a:endParaRPr lang="en-US" sz="1800">
            <a:solidFill>
              <a:schemeClr val="dk1"/>
            </a:solidFill>
            <a:latin typeface="+mn-lt"/>
            <a:ea typeface="+mn-ea"/>
            <a:cs typeface="+mn-cs"/>
          </a:endParaRPr>
        </a:p>
        <a:p>
          <a:endParaRPr lang="en-US" sz="1800">
            <a:solidFill>
              <a:schemeClr val="dk1"/>
            </a:solidFill>
            <a:latin typeface="+mn-lt"/>
            <a:ea typeface="+mn-ea"/>
            <a:cs typeface="+mn-cs"/>
          </a:endParaRPr>
        </a:p>
        <a:p>
          <a:endParaRPr lang="en-US" sz="1800">
            <a:solidFill>
              <a:schemeClr val="dk1"/>
            </a:solidFill>
            <a:latin typeface="+mn-lt"/>
            <a:ea typeface="+mn-ea"/>
            <a:cs typeface="+mn-cs"/>
          </a:endParaRPr>
        </a:p>
        <a:p>
          <a:endParaRPr lang="en-US" sz="1800">
            <a:solidFill>
              <a:schemeClr val="dk1"/>
            </a:solidFill>
            <a:latin typeface="+mn-lt"/>
            <a:ea typeface="+mn-ea"/>
            <a:cs typeface="+mn-cs"/>
          </a:endParaRPr>
        </a:p>
        <a:p>
          <a:endParaRPr lang="en-US" sz="1800">
            <a:solidFill>
              <a:schemeClr val="dk1"/>
            </a:solidFill>
            <a:latin typeface="+mn-lt"/>
            <a:ea typeface="+mn-ea"/>
            <a:cs typeface="+mn-cs"/>
          </a:endParaRPr>
        </a:p>
        <a:p>
          <a:endParaRPr lang="en-US" sz="1800">
            <a:solidFill>
              <a:schemeClr val="dk1"/>
            </a:solidFill>
            <a:latin typeface="+mn-lt"/>
            <a:ea typeface="+mn-ea"/>
            <a:cs typeface="+mn-cs"/>
          </a:endParaRPr>
        </a:p>
        <a:p>
          <a:endParaRPr lang="en-US" sz="1800">
            <a:solidFill>
              <a:schemeClr val="dk1"/>
            </a:solidFill>
            <a:latin typeface="+mn-lt"/>
            <a:ea typeface="+mn-ea"/>
            <a:cs typeface="+mn-cs"/>
          </a:endParaRPr>
        </a:p>
        <a:p>
          <a:endParaRPr lang="en-US" sz="18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p>
      </xdr:txBody>
    </xdr:sp>
    <xdr:clientData/>
  </xdr:twoCellAnchor>
  <xdr:twoCellAnchor editAs="oneCell">
    <xdr:from>
      <xdr:col>0</xdr:col>
      <xdr:colOff>190500</xdr:colOff>
      <xdr:row>121</xdr:row>
      <xdr:rowOff>142875</xdr:rowOff>
    </xdr:from>
    <xdr:to>
      <xdr:col>16</xdr:col>
      <xdr:colOff>726281</xdr:colOff>
      <xdr:row>169</xdr:row>
      <xdr:rowOff>642938</xdr:rowOff>
    </xdr:to>
    <xdr:pic>
      <xdr:nvPicPr>
        <xdr:cNvPr id="6" name="Picture 5">
          <a:extLst>
            <a:ext uri="{FF2B5EF4-FFF2-40B4-BE49-F238E27FC236}">
              <a16:creationId xmlns:a16="http://schemas.microsoft.com/office/drawing/2014/main" id="{00000000-0008-0000-2900-000006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25610344"/>
          <a:ext cx="12846844" cy="9644063"/>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114300</xdr:colOff>
          <xdr:row>17</xdr:row>
          <xdr:rowOff>28575</xdr:rowOff>
        </xdr:from>
        <xdr:to>
          <xdr:col>6</xdr:col>
          <xdr:colOff>28575</xdr:colOff>
          <xdr:row>18</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14</xdr:row>
          <xdr:rowOff>28575</xdr:rowOff>
        </xdr:from>
        <xdr:to>
          <xdr:col>6</xdr:col>
          <xdr:colOff>28575</xdr:colOff>
          <xdr:row>15</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15</xdr:row>
          <xdr:rowOff>28575</xdr:rowOff>
        </xdr:from>
        <xdr:to>
          <xdr:col>6</xdr:col>
          <xdr:colOff>28575</xdr:colOff>
          <xdr:row>16</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16</xdr:row>
          <xdr:rowOff>28575</xdr:rowOff>
        </xdr:from>
        <xdr:to>
          <xdr:col>6</xdr:col>
          <xdr:colOff>28575</xdr:colOff>
          <xdr:row>17</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0.xml><?xml version="1.0" encoding="utf-8"?>
<xdr:wsDr xmlns:xdr="http://schemas.openxmlformats.org/drawingml/2006/spreadsheetDrawing" xmlns:a="http://schemas.openxmlformats.org/drawingml/2006/main">
  <xdr:twoCellAnchor>
    <xdr:from>
      <xdr:col>0</xdr:col>
      <xdr:colOff>47623</xdr:colOff>
      <xdr:row>50</xdr:row>
      <xdr:rowOff>66675</xdr:rowOff>
    </xdr:from>
    <xdr:to>
      <xdr:col>8</xdr:col>
      <xdr:colOff>133349</xdr:colOff>
      <xdr:row>62</xdr:row>
      <xdr:rowOff>38100</xdr:rowOff>
    </xdr:to>
    <xdr:sp macro="" textlink="">
      <xdr:nvSpPr>
        <xdr:cNvPr id="2" name="Flowchart: Decision 1">
          <a:extLst>
            <a:ext uri="{FF2B5EF4-FFF2-40B4-BE49-F238E27FC236}">
              <a16:creationId xmlns:a16="http://schemas.microsoft.com/office/drawing/2014/main" id="{00000000-0008-0000-2A00-000002000000}"/>
            </a:ext>
          </a:extLst>
        </xdr:cNvPr>
        <xdr:cNvSpPr/>
      </xdr:nvSpPr>
      <xdr:spPr>
        <a:xfrm>
          <a:off x="47623" y="12582525"/>
          <a:ext cx="5524501" cy="2143125"/>
        </a:xfrm>
        <a:prstGeom prst="flowChartDecision">
          <a:avLst/>
        </a:prstGeom>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lang="en-US" sz="1200"/>
            <a:t>Does the arrangement involve</a:t>
          </a:r>
          <a:r>
            <a:rPr lang="en-US" sz="1200" baseline="0"/>
            <a:t> your agency  conveying to an operator the right and obligation to provide a service in exchange for significant consideration?</a:t>
          </a:r>
          <a:endParaRPr lang="en-US" sz="1200"/>
        </a:p>
      </xdr:txBody>
    </xdr:sp>
    <xdr:clientData/>
  </xdr:twoCellAnchor>
  <xdr:twoCellAnchor>
    <xdr:from>
      <xdr:col>11</xdr:col>
      <xdr:colOff>247652</xdr:colOff>
      <xdr:row>52</xdr:row>
      <xdr:rowOff>161923</xdr:rowOff>
    </xdr:from>
    <xdr:to>
      <xdr:col>14</xdr:col>
      <xdr:colOff>371476</xdr:colOff>
      <xdr:row>59</xdr:row>
      <xdr:rowOff>57150</xdr:rowOff>
    </xdr:to>
    <xdr:sp macro="" textlink="">
      <xdr:nvSpPr>
        <xdr:cNvPr id="3" name="Flowchart: Process 2">
          <a:extLst>
            <a:ext uri="{FF2B5EF4-FFF2-40B4-BE49-F238E27FC236}">
              <a16:creationId xmlns:a16="http://schemas.microsoft.com/office/drawing/2014/main" id="{00000000-0008-0000-2A00-000003000000}"/>
            </a:ext>
          </a:extLst>
        </xdr:cNvPr>
        <xdr:cNvSpPr/>
      </xdr:nvSpPr>
      <xdr:spPr>
        <a:xfrm>
          <a:off x="7972427" y="13039723"/>
          <a:ext cx="2409824" cy="1162052"/>
        </a:xfrm>
        <a:prstGeom prst="flowChartProcess">
          <a:avLst/>
        </a:prstGeom>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lang="en-US" sz="1200"/>
            <a:t>Arrangement does</a:t>
          </a:r>
          <a:r>
            <a:rPr lang="en-US" sz="1200" baseline="0"/>
            <a:t> not have potential to be a service concession arrangement (SCA) within the scope of this Statement.</a:t>
          </a:r>
          <a:endParaRPr lang="en-US" sz="1200"/>
        </a:p>
      </xdr:txBody>
    </xdr:sp>
    <xdr:clientData/>
  </xdr:twoCellAnchor>
  <xdr:twoCellAnchor>
    <xdr:from>
      <xdr:col>1</xdr:col>
      <xdr:colOff>31935</xdr:colOff>
      <xdr:row>63</xdr:row>
      <xdr:rowOff>175931</xdr:rowOff>
    </xdr:from>
    <xdr:to>
      <xdr:col>7</xdr:col>
      <xdr:colOff>661147</xdr:colOff>
      <xdr:row>74</xdr:row>
      <xdr:rowOff>175932</xdr:rowOff>
    </xdr:to>
    <xdr:sp macro="" textlink="">
      <xdr:nvSpPr>
        <xdr:cNvPr id="4" name="Flowchart: Decision 3">
          <a:extLst>
            <a:ext uri="{FF2B5EF4-FFF2-40B4-BE49-F238E27FC236}">
              <a16:creationId xmlns:a16="http://schemas.microsoft.com/office/drawing/2014/main" id="{00000000-0008-0000-2A00-000004000000}"/>
            </a:ext>
          </a:extLst>
        </xdr:cNvPr>
        <xdr:cNvSpPr/>
      </xdr:nvSpPr>
      <xdr:spPr>
        <a:xfrm>
          <a:off x="289110" y="15044456"/>
          <a:ext cx="5048812" cy="1990726"/>
        </a:xfrm>
        <a:prstGeom prst="flowChartDecision">
          <a:avLst/>
        </a:prstGeom>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lang="en-US" sz="1200"/>
            <a:t>Is Infrastructure or another public asset, existing or to be constructed or acquired, used in providing the</a:t>
          </a:r>
          <a:r>
            <a:rPr lang="en-US" sz="1200" baseline="0"/>
            <a:t> services?</a:t>
          </a:r>
          <a:endParaRPr lang="en-US" sz="1200"/>
        </a:p>
      </xdr:txBody>
    </xdr:sp>
    <xdr:clientData/>
  </xdr:twoCellAnchor>
  <xdr:twoCellAnchor>
    <xdr:from>
      <xdr:col>4</xdr:col>
      <xdr:colOff>268100</xdr:colOff>
      <xdr:row>74</xdr:row>
      <xdr:rowOff>175931</xdr:rowOff>
    </xdr:from>
    <xdr:to>
      <xdr:col>4</xdr:col>
      <xdr:colOff>271463</xdr:colOff>
      <xdr:row>76</xdr:row>
      <xdr:rowOff>42581</xdr:rowOff>
    </xdr:to>
    <xdr:cxnSp macro="">
      <xdr:nvCxnSpPr>
        <xdr:cNvPr id="5" name="Straight Arrow Connector 4">
          <a:extLst>
            <a:ext uri="{FF2B5EF4-FFF2-40B4-BE49-F238E27FC236}">
              <a16:creationId xmlns:a16="http://schemas.microsoft.com/office/drawing/2014/main" id="{00000000-0008-0000-2A00-000005000000}"/>
            </a:ext>
          </a:extLst>
        </xdr:cNvPr>
        <xdr:cNvCxnSpPr>
          <a:stCxn id="4" idx="2"/>
          <a:endCxn id="6" idx="0"/>
        </xdr:cNvCxnSpPr>
      </xdr:nvCxnSpPr>
      <xdr:spPr>
        <a:xfrm rot="16200000" flipH="1">
          <a:off x="2698657" y="17147799"/>
          <a:ext cx="228600" cy="3363"/>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316566</xdr:colOff>
      <xdr:row>76</xdr:row>
      <xdr:rowOff>42582</xdr:rowOff>
    </xdr:from>
    <xdr:to>
      <xdr:col>7</xdr:col>
      <xdr:colOff>383241</xdr:colOff>
      <xdr:row>86</xdr:row>
      <xdr:rowOff>118782</xdr:rowOff>
    </xdr:to>
    <xdr:sp macro="" textlink="">
      <xdr:nvSpPr>
        <xdr:cNvPr id="6" name="Flowchart: Decision 5">
          <a:extLst>
            <a:ext uri="{FF2B5EF4-FFF2-40B4-BE49-F238E27FC236}">
              <a16:creationId xmlns:a16="http://schemas.microsoft.com/office/drawing/2014/main" id="{00000000-0008-0000-2A00-000006000000}"/>
            </a:ext>
          </a:extLst>
        </xdr:cNvPr>
        <xdr:cNvSpPr/>
      </xdr:nvSpPr>
      <xdr:spPr>
        <a:xfrm>
          <a:off x="573741" y="17263782"/>
          <a:ext cx="4486275" cy="1885950"/>
        </a:xfrm>
        <a:prstGeom prst="flowChartDecision">
          <a:avLst/>
        </a:prstGeom>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lang="en-US" sz="1200"/>
            <a:t>Is the</a:t>
          </a:r>
          <a:r>
            <a:rPr lang="en-US" sz="1200" baseline="0"/>
            <a:t> operator compensated by the agency or by users or service recipients?</a:t>
          </a:r>
          <a:endParaRPr lang="en-US" sz="1200"/>
        </a:p>
      </xdr:txBody>
    </xdr:sp>
    <xdr:clientData/>
  </xdr:twoCellAnchor>
  <xdr:twoCellAnchor>
    <xdr:from>
      <xdr:col>4</xdr:col>
      <xdr:colOff>249050</xdr:colOff>
      <xdr:row>86</xdr:row>
      <xdr:rowOff>118783</xdr:rowOff>
    </xdr:from>
    <xdr:to>
      <xdr:col>4</xdr:col>
      <xdr:colOff>271463</xdr:colOff>
      <xdr:row>88</xdr:row>
      <xdr:rowOff>68355</xdr:rowOff>
    </xdr:to>
    <xdr:cxnSp macro="">
      <xdr:nvCxnSpPr>
        <xdr:cNvPr id="7" name="Straight Arrow Connector 6">
          <a:extLst>
            <a:ext uri="{FF2B5EF4-FFF2-40B4-BE49-F238E27FC236}">
              <a16:creationId xmlns:a16="http://schemas.microsoft.com/office/drawing/2014/main" id="{00000000-0008-0000-2A00-000007000000}"/>
            </a:ext>
          </a:extLst>
        </xdr:cNvPr>
        <xdr:cNvCxnSpPr>
          <a:stCxn id="6" idx="2"/>
          <a:endCxn id="8" idx="0"/>
        </xdr:cNvCxnSpPr>
      </xdr:nvCxnSpPr>
      <xdr:spPr>
        <a:xfrm rot="5400000">
          <a:off x="2647671" y="19294287"/>
          <a:ext cx="311522" cy="22413"/>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84602</xdr:colOff>
      <xdr:row>88</xdr:row>
      <xdr:rowOff>68354</xdr:rowOff>
    </xdr:from>
    <xdr:to>
      <xdr:col>7</xdr:col>
      <xdr:colOff>570379</xdr:colOff>
      <xdr:row>102</xdr:row>
      <xdr:rowOff>49305</xdr:rowOff>
    </xdr:to>
    <xdr:sp macro="" textlink="">
      <xdr:nvSpPr>
        <xdr:cNvPr id="8" name="Flowchart: Decision 7">
          <a:extLst>
            <a:ext uri="{FF2B5EF4-FFF2-40B4-BE49-F238E27FC236}">
              <a16:creationId xmlns:a16="http://schemas.microsoft.com/office/drawing/2014/main" id="{00000000-0008-0000-2A00-000008000000}"/>
            </a:ext>
          </a:extLst>
        </xdr:cNvPr>
        <xdr:cNvSpPr/>
      </xdr:nvSpPr>
      <xdr:spPr>
        <a:xfrm>
          <a:off x="341777" y="19461254"/>
          <a:ext cx="4905377" cy="2514601"/>
        </a:xfrm>
        <a:prstGeom prst="flowChartDecision">
          <a:avLst/>
        </a:prstGeom>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lang="en-US" sz="1200"/>
            <a:t>Does  agency  determine</a:t>
          </a:r>
          <a:r>
            <a:rPr lang="en-US" sz="1200" baseline="0"/>
            <a:t> or have the ability  to modify or approve the services the operator can provide, to whom the operator can provide the services, &amp;  cost?</a:t>
          </a:r>
          <a:endParaRPr lang="en-US" sz="1200"/>
        </a:p>
      </xdr:txBody>
    </xdr:sp>
    <xdr:clientData/>
  </xdr:twoCellAnchor>
  <xdr:twoCellAnchor>
    <xdr:from>
      <xdr:col>1</xdr:col>
      <xdr:colOff>688600</xdr:colOff>
      <xdr:row>104</xdr:row>
      <xdr:rowOff>73399</xdr:rowOff>
    </xdr:from>
    <xdr:to>
      <xdr:col>6</xdr:col>
      <xdr:colOff>755275</xdr:colOff>
      <xdr:row>113</xdr:row>
      <xdr:rowOff>63874</xdr:rowOff>
    </xdr:to>
    <xdr:sp macro="" textlink="">
      <xdr:nvSpPr>
        <xdr:cNvPr id="9" name="Flowchart: Decision 8">
          <a:extLst>
            <a:ext uri="{FF2B5EF4-FFF2-40B4-BE49-F238E27FC236}">
              <a16:creationId xmlns:a16="http://schemas.microsoft.com/office/drawing/2014/main" id="{00000000-0008-0000-2A00-000009000000}"/>
            </a:ext>
          </a:extLst>
        </xdr:cNvPr>
        <xdr:cNvSpPr/>
      </xdr:nvSpPr>
      <xdr:spPr>
        <a:xfrm>
          <a:off x="945775" y="22361899"/>
          <a:ext cx="3724275" cy="1638300"/>
        </a:xfrm>
        <a:prstGeom prst="flowChartDecision">
          <a:avLst/>
        </a:prstGeom>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lang="en-US" sz="1200"/>
            <a:t>Does</a:t>
          </a:r>
          <a:r>
            <a:rPr lang="en-US" sz="1200" baseline="0"/>
            <a:t> agency retain a significant residual interest in the asset?</a:t>
          </a:r>
          <a:endParaRPr lang="en-US" sz="1200"/>
        </a:p>
      </xdr:txBody>
    </xdr:sp>
    <xdr:clientData/>
  </xdr:twoCellAnchor>
  <xdr:twoCellAnchor>
    <xdr:from>
      <xdr:col>4</xdr:col>
      <xdr:colOff>262497</xdr:colOff>
      <xdr:row>113</xdr:row>
      <xdr:rowOff>63873</xdr:rowOff>
    </xdr:from>
    <xdr:to>
      <xdr:col>9</xdr:col>
      <xdr:colOff>22224</xdr:colOff>
      <xdr:row>115</xdr:row>
      <xdr:rowOff>157068</xdr:rowOff>
    </xdr:to>
    <xdr:cxnSp macro="">
      <xdr:nvCxnSpPr>
        <xdr:cNvPr id="10" name="Straight Arrow Connector 9">
          <a:extLst>
            <a:ext uri="{FF2B5EF4-FFF2-40B4-BE49-F238E27FC236}">
              <a16:creationId xmlns:a16="http://schemas.microsoft.com/office/drawing/2014/main" id="{00000000-0008-0000-2A00-00000A000000}"/>
            </a:ext>
          </a:extLst>
        </xdr:cNvPr>
        <xdr:cNvCxnSpPr>
          <a:stCxn id="9" idx="2"/>
          <a:endCxn id="11" idx="1"/>
        </xdr:cNvCxnSpPr>
      </xdr:nvCxnSpPr>
      <xdr:spPr>
        <a:xfrm rot="16200000" flipH="1">
          <a:off x="4282001" y="22523869"/>
          <a:ext cx="464670" cy="341732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22224</xdr:colOff>
      <xdr:row>113</xdr:row>
      <xdr:rowOff>111124</xdr:rowOff>
    </xdr:from>
    <xdr:to>
      <xdr:col>12</xdr:col>
      <xdr:colOff>98426</xdr:colOff>
      <xdr:row>118</xdr:row>
      <xdr:rowOff>34925</xdr:rowOff>
    </xdr:to>
    <xdr:sp macro="" textlink="">
      <xdr:nvSpPr>
        <xdr:cNvPr id="11" name="Flowchart: Process 10">
          <a:extLst>
            <a:ext uri="{FF2B5EF4-FFF2-40B4-BE49-F238E27FC236}">
              <a16:creationId xmlns:a16="http://schemas.microsoft.com/office/drawing/2014/main" id="{00000000-0008-0000-2A00-00000B000000}"/>
            </a:ext>
          </a:extLst>
        </xdr:cNvPr>
        <xdr:cNvSpPr/>
      </xdr:nvSpPr>
      <xdr:spPr>
        <a:xfrm>
          <a:off x="6222999" y="24047449"/>
          <a:ext cx="2362202" cy="838201"/>
        </a:xfrm>
        <a:prstGeom prst="flowChartProcess">
          <a:avLst/>
        </a:prstGeom>
        <a:ln/>
      </xdr:spPr>
      <xdr:style>
        <a:lnRef idx="2">
          <a:schemeClr val="accent2"/>
        </a:lnRef>
        <a:fillRef idx="1">
          <a:schemeClr val="lt1"/>
        </a:fillRef>
        <a:effectRef idx="0">
          <a:schemeClr val="accent2"/>
        </a:effectRef>
        <a:fontRef idx="minor">
          <a:schemeClr val="dk1"/>
        </a:fontRef>
      </xdr:style>
      <xdr:txBody>
        <a:bodyPr vertOverflow="clip" rtlCol="0" anchor="ctr"/>
        <a:lstStyle/>
        <a:p>
          <a:pPr algn="ctr"/>
          <a:r>
            <a:rPr lang="en-US" sz="1200"/>
            <a:t>Arrangement</a:t>
          </a:r>
          <a:r>
            <a:rPr lang="en-US" sz="1200" baseline="0"/>
            <a:t> is an SCA within the scope of this Statement.</a:t>
          </a:r>
          <a:endParaRPr lang="en-US" sz="1200"/>
        </a:p>
      </xdr:txBody>
    </xdr:sp>
    <xdr:clientData/>
  </xdr:twoCellAnchor>
  <xdr:twoCellAnchor>
    <xdr:from>
      <xdr:col>10</xdr:col>
      <xdr:colOff>438149</xdr:colOff>
      <xdr:row>65</xdr:row>
      <xdr:rowOff>123824</xdr:rowOff>
    </xdr:from>
    <xdr:to>
      <xdr:col>14</xdr:col>
      <xdr:colOff>161924</xdr:colOff>
      <xdr:row>73</xdr:row>
      <xdr:rowOff>85725</xdr:rowOff>
    </xdr:to>
    <xdr:sp macro="" textlink="">
      <xdr:nvSpPr>
        <xdr:cNvPr id="12" name="Flowchart: Process 11">
          <a:extLst>
            <a:ext uri="{FF2B5EF4-FFF2-40B4-BE49-F238E27FC236}">
              <a16:creationId xmlns:a16="http://schemas.microsoft.com/office/drawing/2014/main" id="{00000000-0008-0000-2A00-00000C000000}"/>
            </a:ext>
          </a:extLst>
        </xdr:cNvPr>
        <xdr:cNvSpPr/>
      </xdr:nvSpPr>
      <xdr:spPr>
        <a:xfrm>
          <a:off x="7400924" y="15354299"/>
          <a:ext cx="2771775" cy="1409701"/>
        </a:xfrm>
        <a:prstGeom prst="flowChartProcess">
          <a:avLst/>
        </a:prstGeom>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lang="en-US" sz="1200"/>
            <a:t>Arrangement</a:t>
          </a:r>
          <a:r>
            <a:rPr lang="en-US" sz="1200" baseline="0"/>
            <a:t> is a service, management, or service and management arrangement (SMA), and existing guidance for accounting for revenues and expenses should be applied.</a:t>
          </a:r>
          <a:endParaRPr lang="en-US" sz="1200"/>
        </a:p>
      </xdr:txBody>
    </xdr:sp>
    <xdr:clientData/>
  </xdr:twoCellAnchor>
  <xdr:twoCellAnchor>
    <xdr:from>
      <xdr:col>7</xdr:col>
      <xdr:colOff>383241</xdr:colOff>
      <xdr:row>81</xdr:row>
      <xdr:rowOff>80683</xdr:rowOff>
    </xdr:from>
    <xdr:to>
      <xdr:col>10</xdr:col>
      <xdr:colOff>466724</xdr:colOff>
      <xdr:row>81</xdr:row>
      <xdr:rowOff>122984</xdr:rowOff>
    </xdr:to>
    <xdr:cxnSp macro="">
      <xdr:nvCxnSpPr>
        <xdr:cNvPr id="13" name="Straight Arrow Connector 12">
          <a:extLst>
            <a:ext uri="{FF2B5EF4-FFF2-40B4-BE49-F238E27FC236}">
              <a16:creationId xmlns:a16="http://schemas.microsoft.com/office/drawing/2014/main" id="{00000000-0008-0000-2A00-00000D000000}"/>
            </a:ext>
          </a:extLst>
        </xdr:cNvPr>
        <xdr:cNvCxnSpPr>
          <a:stCxn id="6" idx="3"/>
          <a:endCxn id="14" idx="1"/>
        </xdr:cNvCxnSpPr>
      </xdr:nvCxnSpPr>
      <xdr:spPr>
        <a:xfrm>
          <a:off x="5060016" y="18206758"/>
          <a:ext cx="2369483" cy="4230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466724</xdr:colOff>
      <xdr:row>79</xdr:row>
      <xdr:rowOff>9524</xdr:rowOff>
    </xdr:from>
    <xdr:to>
      <xdr:col>13</xdr:col>
      <xdr:colOff>514350</xdr:colOff>
      <xdr:row>84</xdr:row>
      <xdr:rowOff>57149</xdr:rowOff>
    </xdr:to>
    <xdr:sp macro="" textlink="">
      <xdr:nvSpPr>
        <xdr:cNvPr id="14" name="Flowchart: Process 13">
          <a:extLst>
            <a:ext uri="{FF2B5EF4-FFF2-40B4-BE49-F238E27FC236}">
              <a16:creationId xmlns:a16="http://schemas.microsoft.com/office/drawing/2014/main" id="{00000000-0008-0000-2A00-00000E000000}"/>
            </a:ext>
          </a:extLst>
        </xdr:cNvPr>
        <xdr:cNvSpPr/>
      </xdr:nvSpPr>
      <xdr:spPr>
        <a:xfrm>
          <a:off x="7429499" y="17773649"/>
          <a:ext cx="2333626" cy="952500"/>
        </a:xfrm>
        <a:prstGeom prst="flowChartProcess">
          <a:avLst/>
        </a:prstGeom>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lang="en-US" sz="1200"/>
            <a:t>Arrangement</a:t>
          </a:r>
          <a:r>
            <a:rPr lang="en-US" sz="1200" baseline="0"/>
            <a:t> is an SMA or construction contract.</a:t>
          </a:r>
          <a:endParaRPr lang="en-US" sz="1200"/>
        </a:p>
      </xdr:txBody>
    </xdr:sp>
    <xdr:clientData/>
  </xdr:twoCellAnchor>
  <xdr:twoCellAnchor>
    <xdr:from>
      <xdr:col>7</xdr:col>
      <xdr:colOff>570379</xdr:colOff>
      <xdr:row>95</xdr:row>
      <xdr:rowOff>33337</xdr:rowOff>
    </xdr:from>
    <xdr:to>
      <xdr:col>9</xdr:col>
      <xdr:colOff>504823</xdr:colOff>
      <xdr:row>95</xdr:row>
      <xdr:rowOff>58830</xdr:rowOff>
    </xdr:to>
    <xdr:cxnSp macro="">
      <xdr:nvCxnSpPr>
        <xdr:cNvPr id="15" name="Straight Arrow Connector 14">
          <a:extLst>
            <a:ext uri="{FF2B5EF4-FFF2-40B4-BE49-F238E27FC236}">
              <a16:creationId xmlns:a16="http://schemas.microsoft.com/office/drawing/2014/main" id="{00000000-0008-0000-2A00-00000F000000}"/>
            </a:ext>
          </a:extLst>
        </xdr:cNvPr>
        <xdr:cNvCxnSpPr>
          <a:stCxn id="8" idx="3"/>
          <a:endCxn id="16" idx="1"/>
        </xdr:cNvCxnSpPr>
      </xdr:nvCxnSpPr>
      <xdr:spPr>
        <a:xfrm flipV="1">
          <a:off x="5247154" y="20693062"/>
          <a:ext cx="1458444" cy="25493"/>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504823</xdr:colOff>
      <xdr:row>92</xdr:row>
      <xdr:rowOff>66674</xdr:rowOff>
    </xdr:from>
    <xdr:to>
      <xdr:col>13</xdr:col>
      <xdr:colOff>342900</xdr:colOff>
      <xdr:row>98</xdr:row>
      <xdr:rowOff>0</xdr:rowOff>
    </xdr:to>
    <xdr:sp macro="" textlink="">
      <xdr:nvSpPr>
        <xdr:cNvPr id="16" name="Flowchart: Process 15">
          <a:extLst>
            <a:ext uri="{FF2B5EF4-FFF2-40B4-BE49-F238E27FC236}">
              <a16:creationId xmlns:a16="http://schemas.microsoft.com/office/drawing/2014/main" id="{00000000-0008-0000-2A00-000010000000}"/>
            </a:ext>
          </a:extLst>
        </xdr:cNvPr>
        <xdr:cNvSpPr/>
      </xdr:nvSpPr>
      <xdr:spPr>
        <a:xfrm>
          <a:off x="6705598" y="20183474"/>
          <a:ext cx="2886077" cy="1019176"/>
        </a:xfrm>
        <a:prstGeom prst="flowChartProcess">
          <a:avLst/>
        </a:prstGeom>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lang="en-US" sz="1200"/>
            <a:t>Agency does not maintain control of the facility.  Arrangement should be accounted for using lease accounting, if appropriate</a:t>
          </a:r>
          <a:r>
            <a:rPr lang="en-US" sz="1050"/>
            <a:t>.</a:t>
          </a:r>
        </a:p>
      </xdr:txBody>
    </xdr:sp>
    <xdr:clientData/>
  </xdr:twoCellAnchor>
  <xdr:twoCellAnchor>
    <xdr:from>
      <xdr:col>6</xdr:col>
      <xdr:colOff>755275</xdr:colOff>
      <xdr:row>108</xdr:row>
      <xdr:rowOff>71437</xdr:rowOff>
    </xdr:from>
    <xdr:to>
      <xdr:col>9</xdr:col>
      <xdr:colOff>571499</xdr:colOff>
      <xdr:row>108</xdr:row>
      <xdr:rowOff>169490</xdr:rowOff>
    </xdr:to>
    <xdr:cxnSp macro="">
      <xdr:nvCxnSpPr>
        <xdr:cNvPr id="17" name="Straight Arrow Connector 16">
          <a:extLst>
            <a:ext uri="{FF2B5EF4-FFF2-40B4-BE49-F238E27FC236}">
              <a16:creationId xmlns:a16="http://schemas.microsoft.com/office/drawing/2014/main" id="{00000000-0008-0000-2A00-000011000000}"/>
            </a:ext>
          </a:extLst>
        </xdr:cNvPr>
        <xdr:cNvCxnSpPr>
          <a:stCxn id="9" idx="3"/>
          <a:endCxn id="18" idx="1"/>
        </xdr:cNvCxnSpPr>
      </xdr:nvCxnSpPr>
      <xdr:spPr>
        <a:xfrm flipV="1">
          <a:off x="4670050" y="23083837"/>
          <a:ext cx="2102224" cy="98053"/>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571499</xdr:colOff>
      <xdr:row>105</xdr:row>
      <xdr:rowOff>47623</xdr:rowOff>
    </xdr:from>
    <xdr:to>
      <xdr:col>14</xdr:col>
      <xdr:colOff>0</xdr:colOff>
      <xdr:row>111</xdr:row>
      <xdr:rowOff>95250</xdr:rowOff>
    </xdr:to>
    <xdr:sp macro="" textlink="">
      <xdr:nvSpPr>
        <xdr:cNvPr id="18" name="Flowchart: Process 17">
          <a:extLst>
            <a:ext uri="{FF2B5EF4-FFF2-40B4-BE49-F238E27FC236}">
              <a16:creationId xmlns:a16="http://schemas.microsoft.com/office/drawing/2014/main" id="{00000000-0008-0000-2A00-000012000000}"/>
            </a:ext>
          </a:extLst>
        </xdr:cNvPr>
        <xdr:cNvSpPr/>
      </xdr:nvSpPr>
      <xdr:spPr>
        <a:xfrm>
          <a:off x="6772274" y="22517098"/>
          <a:ext cx="3238501" cy="1133477"/>
        </a:xfrm>
        <a:prstGeom prst="flowChartProcess">
          <a:avLst/>
        </a:prstGeom>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lang="en-US" sz="1200"/>
            <a:t>Arrangement is a privatization, potentially with regulatory oversight,</a:t>
          </a:r>
          <a:r>
            <a:rPr lang="en-US" sz="1200" baseline="0"/>
            <a:t> which is accounted for as a sale/purchase of a capital asset and a regulatory arrangement.</a:t>
          </a:r>
          <a:endParaRPr lang="en-US" sz="1200"/>
        </a:p>
      </xdr:txBody>
    </xdr:sp>
    <xdr:clientData/>
  </xdr:twoCellAnchor>
  <xdr:twoCellAnchor>
    <xdr:from>
      <xdr:col>4</xdr:col>
      <xdr:colOff>264179</xdr:colOff>
      <xdr:row>62</xdr:row>
      <xdr:rowOff>38099</xdr:rowOff>
    </xdr:from>
    <xdr:to>
      <xdr:col>4</xdr:col>
      <xdr:colOff>268101</xdr:colOff>
      <xdr:row>63</xdr:row>
      <xdr:rowOff>175930</xdr:rowOff>
    </xdr:to>
    <xdr:cxnSp macro="">
      <xdr:nvCxnSpPr>
        <xdr:cNvPr id="19" name="Straight Arrow Connector 18">
          <a:extLst>
            <a:ext uri="{FF2B5EF4-FFF2-40B4-BE49-F238E27FC236}">
              <a16:creationId xmlns:a16="http://schemas.microsoft.com/office/drawing/2014/main" id="{00000000-0008-0000-2A00-000013000000}"/>
            </a:ext>
          </a:extLst>
        </xdr:cNvPr>
        <xdr:cNvCxnSpPr>
          <a:stCxn id="2" idx="2"/>
          <a:endCxn id="4" idx="0"/>
        </xdr:cNvCxnSpPr>
      </xdr:nvCxnSpPr>
      <xdr:spPr>
        <a:xfrm rot="16200000" flipH="1">
          <a:off x="2649912" y="14883091"/>
          <a:ext cx="318806" cy="3922"/>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661147</xdr:colOff>
      <xdr:row>69</xdr:row>
      <xdr:rowOff>86284</xdr:rowOff>
    </xdr:from>
    <xdr:to>
      <xdr:col>10</xdr:col>
      <xdr:colOff>438149</xdr:colOff>
      <xdr:row>69</xdr:row>
      <xdr:rowOff>104774</xdr:rowOff>
    </xdr:to>
    <xdr:cxnSp macro="">
      <xdr:nvCxnSpPr>
        <xdr:cNvPr id="20" name="Straight Arrow Connector 19">
          <a:extLst>
            <a:ext uri="{FF2B5EF4-FFF2-40B4-BE49-F238E27FC236}">
              <a16:creationId xmlns:a16="http://schemas.microsoft.com/office/drawing/2014/main" id="{00000000-0008-0000-2A00-000014000000}"/>
            </a:ext>
          </a:extLst>
        </xdr:cNvPr>
        <xdr:cNvCxnSpPr>
          <a:stCxn id="4" idx="3"/>
          <a:endCxn id="12" idx="1"/>
        </xdr:cNvCxnSpPr>
      </xdr:nvCxnSpPr>
      <xdr:spPr>
        <a:xfrm>
          <a:off x="5337922" y="16040659"/>
          <a:ext cx="2063002" cy="1849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249049</xdr:colOff>
      <xdr:row>102</xdr:row>
      <xdr:rowOff>49305</xdr:rowOff>
    </xdr:from>
    <xdr:to>
      <xdr:col>4</xdr:col>
      <xdr:colOff>262496</xdr:colOff>
      <xdr:row>104</xdr:row>
      <xdr:rowOff>73399</xdr:rowOff>
    </xdr:to>
    <xdr:cxnSp macro="">
      <xdr:nvCxnSpPr>
        <xdr:cNvPr id="21" name="Straight Arrow Connector 20">
          <a:extLst>
            <a:ext uri="{FF2B5EF4-FFF2-40B4-BE49-F238E27FC236}">
              <a16:creationId xmlns:a16="http://schemas.microsoft.com/office/drawing/2014/main" id="{00000000-0008-0000-2A00-000015000000}"/>
            </a:ext>
          </a:extLst>
        </xdr:cNvPr>
        <xdr:cNvCxnSpPr>
          <a:stCxn id="8" idx="2"/>
          <a:endCxn id="9" idx="0"/>
        </xdr:cNvCxnSpPr>
      </xdr:nvCxnSpPr>
      <xdr:spPr>
        <a:xfrm rot="16200000" flipH="1">
          <a:off x="2605926" y="22162153"/>
          <a:ext cx="386044" cy="13447"/>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152399</xdr:colOff>
      <xdr:row>56</xdr:row>
      <xdr:rowOff>9525</xdr:rowOff>
    </xdr:from>
    <xdr:to>
      <xdr:col>11</xdr:col>
      <xdr:colOff>247650</xdr:colOff>
      <xdr:row>56</xdr:row>
      <xdr:rowOff>52388</xdr:rowOff>
    </xdr:to>
    <xdr:cxnSp macro="">
      <xdr:nvCxnSpPr>
        <xdr:cNvPr id="22" name="Straight Arrow Connector 21">
          <a:extLst>
            <a:ext uri="{FF2B5EF4-FFF2-40B4-BE49-F238E27FC236}">
              <a16:creationId xmlns:a16="http://schemas.microsoft.com/office/drawing/2014/main" id="{00000000-0008-0000-2A00-000016000000}"/>
            </a:ext>
          </a:extLst>
        </xdr:cNvPr>
        <xdr:cNvCxnSpPr/>
      </xdr:nvCxnSpPr>
      <xdr:spPr>
        <a:xfrm flipV="1">
          <a:off x="5591174" y="13611225"/>
          <a:ext cx="2381251" cy="42863"/>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1.xml><?xml version="1.0" encoding="utf-8"?>
<xdr:wsDr xmlns:xdr="http://schemas.openxmlformats.org/drawingml/2006/spreadsheetDrawing" xmlns:a="http://schemas.openxmlformats.org/drawingml/2006/main">
  <xdr:twoCellAnchor>
    <xdr:from>
      <xdr:col>8</xdr:col>
      <xdr:colOff>370417</xdr:colOff>
      <xdr:row>30</xdr:row>
      <xdr:rowOff>41275</xdr:rowOff>
    </xdr:from>
    <xdr:to>
      <xdr:col>8</xdr:col>
      <xdr:colOff>551392</xdr:colOff>
      <xdr:row>30</xdr:row>
      <xdr:rowOff>193675</xdr:rowOff>
    </xdr:to>
    <xdr:sp macro="" textlink="">
      <xdr:nvSpPr>
        <xdr:cNvPr id="3" name="Text Box 3">
          <a:extLst>
            <a:ext uri="{FF2B5EF4-FFF2-40B4-BE49-F238E27FC236}">
              <a16:creationId xmlns:a16="http://schemas.microsoft.com/office/drawing/2014/main" id="{00000000-0008-0000-2B00-000003000000}"/>
            </a:ext>
          </a:extLst>
        </xdr:cNvPr>
        <xdr:cNvSpPr txBox="1"/>
      </xdr:nvSpPr>
      <xdr:spPr>
        <a:xfrm>
          <a:off x="5937250" y="6094942"/>
          <a:ext cx="180975" cy="152400"/>
        </a:xfrm>
        <a:prstGeom prst="rect">
          <a:avLst/>
        </a:prstGeom>
        <a:solidFill>
          <a:sysClr val="window" lastClr="FFFFFF"/>
        </a:solidFill>
        <a:ln w="63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nSpc>
              <a:spcPct val="115000"/>
            </a:lnSpc>
            <a:spcBef>
              <a:spcPts val="0"/>
            </a:spcBef>
            <a:spcAft>
              <a:spcPts val="1000"/>
            </a:spcAft>
          </a:pPr>
          <a:r>
            <a:rPr lang="en-US" sz="1100">
              <a:effectLst/>
              <a:latin typeface="Calibri"/>
              <a:ea typeface="Calibri"/>
              <a:cs typeface="Times New Roman"/>
            </a:rPr>
            <a:t> </a:t>
          </a:r>
        </a:p>
      </xdr:txBody>
    </xdr:sp>
    <xdr:clientData/>
  </xdr:twoCellAnchor>
  <xdr:twoCellAnchor>
    <xdr:from>
      <xdr:col>0</xdr:col>
      <xdr:colOff>495300</xdr:colOff>
      <xdr:row>26</xdr:row>
      <xdr:rowOff>19050</xdr:rowOff>
    </xdr:from>
    <xdr:to>
      <xdr:col>0</xdr:col>
      <xdr:colOff>676275</xdr:colOff>
      <xdr:row>26</xdr:row>
      <xdr:rowOff>171450</xdr:rowOff>
    </xdr:to>
    <xdr:sp macro="" textlink="">
      <xdr:nvSpPr>
        <xdr:cNvPr id="7" name="Text Box 4">
          <a:extLst>
            <a:ext uri="{FF2B5EF4-FFF2-40B4-BE49-F238E27FC236}">
              <a16:creationId xmlns:a16="http://schemas.microsoft.com/office/drawing/2014/main" id="{00000000-0008-0000-2B00-000007000000}"/>
            </a:ext>
          </a:extLst>
        </xdr:cNvPr>
        <xdr:cNvSpPr txBox="1"/>
      </xdr:nvSpPr>
      <xdr:spPr>
        <a:xfrm>
          <a:off x="1409700" y="7189470"/>
          <a:ext cx="180975" cy="152400"/>
        </a:xfrm>
        <a:prstGeom prst="rect">
          <a:avLst/>
        </a:prstGeom>
        <a:solidFill>
          <a:sysClr val="window" lastClr="FFFFFF"/>
        </a:solidFill>
        <a:ln w="63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nSpc>
              <a:spcPct val="115000"/>
            </a:lnSpc>
            <a:spcBef>
              <a:spcPts val="0"/>
            </a:spcBef>
            <a:spcAft>
              <a:spcPts val="1000"/>
            </a:spcAft>
          </a:pPr>
          <a:r>
            <a:rPr lang="en-US" sz="1100">
              <a:effectLst/>
              <a:latin typeface="Calibri"/>
              <a:ea typeface="Calibri"/>
              <a:cs typeface="Times New Roman"/>
            </a:rPr>
            <a:t> </a:t>
          </a:r>
        </a:p>
      </xdr:txBody>
    </xdr:sp>
    <xdr:clientData/>
  </xdr:twoCellAnchor>
  <xdr:twoCellAnchor>
    <xdr:from>
      <xdr:col>7</xdr:col>
      <xdr:colOff>465667</xdr:colOff>
      <xdr:row>30</xdr:row>
      <xdr:rowOff>73025</xdr:rowOff>
    </xdr:from>
    <xdr:to>
      <xdr:col>7</xdr:col>
      <xdr:colOff>646642</xdr:colOff>
      <xdr:row>30</xdr:row>
      <xdr:rowOff>225425</xdr:rowOff>
    </xdr:to>
    <xdr:sp macro="" textlink="">
      <xdr:nvSpPr>
        <xdr:cNvPr id="8" name="Text Box 5">
          <a:extLst>
            <a:ext uri="{FF2B5EF4-FFF2-40B4-BE49-F238E27FC236}">
              <a16:creationId xmlns:a16="http://schemas.microsoft.com/office/drawing/2014/main" id="{00000000-0008-0000-2B00-000008000000}"/>
            </a:ext>
          </a:extLst>
        </xdr:cNvPr>
        <xdr:cNvSpPr txBox="1"/>
      </xdr:nvSpPr>
      <xdr:spPr>
        <a:xfrm>
          <a:off x="5270500" y="6126692"/>
          <a:ext cx="180975" cy="152400"/>
        </a:xfrm>
        <a:prstGeom prst="rect">
          <a:avLst/>
        </a:prstGeom>
        <a:solidFill>
          <a:sysClr val="window" lastClr="FFFFFF"/>
        </a:solidFill>
        <a:ln w="63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nSpc>
              <a:spcPct val="115000"/>
            </a:lnSpc>
            <a:spcBef>
              <a:spcPts val="0"/>
            </a:spcBef>
            <a:spcAft>
              <a:spcPts val="1000"/>
            </a:spcAft>
          </a:pPr>
          <a:r>
            <a:rPr lang="en-US" sz="1100">
              <a:effectLst/>
              <a:latin typeface="Calibri"/>
              <a:ea typeface="Calibri"/>
              <a:cs typeface="Times New Roman"/>
            </a:rPr>
            <a:t> </a:t>
          </a:r>
        </a:p>
      </xdr:txBody>
    </xdr:sp>
    <xdr:clientData/>
  </xdr:twoCellAnchor>
  <xdr:twoCellAnchor>
    <xdr:from>
      <xdr:col>11</xdr:col>
      <xdr:colOff>0</xdr:colOff>
      <xdr:row>32</xdr:row>
      <xdr:rowOff>63500</xdr:rowOff>
    </xdr:from>
    <xdr:to>
      <xdr:col>11</xdr:col>
      <xdr:colOff>180975</xdr:colOff>
      <xdr:row>32</xdr:row>
      <xdr:rowOff>215900</xdr:rowOff>
    </xdr:to>
    <xdr:sp macro="" textlink="">
      <xdr:nvSpPr>
        <xdr:cNvPr id="11" name="Text Box 5">
          <a:extLst>
            <a:ext uri="{FF2B5EF4-FFF2-40B4-BE49-F238E27FC236}">
              <a16:creationId xmlns:a16="http://schemas.microsoft.com/office/drawing/2014/main" id="{00000000-0008-0000-2B00-00000B000000}"/>
            </a:ext>
          </a:extLst>
        </xdr:cNvPr>
        <xdr:cNvSpPr txBox="1"/>
      </xdr:nvSpPr>
      <xdr:spPr>
        <a:xfrm>
          <a:off x="7630583" y="6582833"/>
          <a:ext cx="180975" cy="152400"/>
        </a:xfrm>
        <a:prstGeom prst="rect">
          <a:avLst/>
        </a:prstGeom>
        <a:solidFill>
          <a:sysClr val="window" lastClr="FFFFFF"/>
        </a:solidFill>
        <a:ln w="6350">
          <a:solidFill>
            <a:prstClr val="black"/>
          </a:solidFill>
        </a:ln>
        <a:effectLst/>
      </xdr:spPr>
      <xdr:txBody>
        <a:bodyPr rot="0" spcFirstLastPara="0" vert="horz" wrap="square" lIns="91440" tIns="45720" rIns="91440" bIns="45720" numCol="1" spcCol="0" rtlCol="0" fromWordArt="0" anchor="b" anchorCtr="0" forceAA="0" compatLnSpc="1">
          <a:prstTxWarp prst="textNoShape">
            <a:avLst/>
          </a:prstTxWarp>
          <a:noAutofit/>
        </a:bodyPr>
        <a:lstStyle/>
        <a:p>
          <a:pPr marL="0" marR="0">
            <a:lnSpc>
              <a:spcPct val="115000"/>
            </a:lnSpc>
            <a:spcBef>
              <a:spcPts val="0"/>
            </a:spcBef>
            <a:spcAft>
              <a:spcPts val="1000"/>
            </a:spcAft>
          </a:pPr>
          <a:r>
            <a:rPr lang="en-US" sz="1100">
              <a:effectLst/>
              <a:latin typeface="Calibri"/>
              <a:ea typeface="Calibri"/>
              <a:cs typeface="Times New Roman"/>
            </a:rPr>
            <a:t> </a:t>
          </a:r>
        </a:p>
      </xdr:txBody>
    </xdr:sp>
    <xdr:clientData/>
  </xdr:twoCellAnchor>
  <xdr:twoCellAnchor>
    <xdr:from>
      <xdr:col>13</xdr:col>
      <xdr:colOff>0</xdr:colOff>
      <xdr:row>32</xdr:row>
      <xdr:rowOff>74083</xdr:rowOff>
    </xdr:from>
    <xdr:to>
      <xdr:col>13</xdr:col>
      <xdr:colOff>180975</xdr:colOff>
      <xdr:row>32</xdr:row>
      <xdr:rowOff>226483</xdr:rowOff>
    </xdr:to>
    <xdr:sp macro="" textlink="">
      <xdr:nvSpPr>
        <xdr:cNvPr id="12" name="Text Box 5">
          <a:extLst>
            <a:ext uri="{FF2B5EF4-FFF2-40B4-BE49-F238E27FC236}">
              <a16:creationId xmlns:a16="http://schemas.microsoft.com/office/drawing/2014/main" id="{00000000-0008-0000-2B00-00000C000000}"/>
            </a:ext>
          </a:extLst>
        </xdr:cNvPr>
        <xdr:cNvSpPr txBox="1"/>
      </xdr:nvSpPr>
      <xdr:spPr>
        <a:xfrm>
          <a:off x="9154583" y="6593416"/>
          <a:ext cx="180975" cy="152400"/>
        </a:xfrm>
        <a:prstGeom prst="rect">
          <a:avLst/>
        </a:prstGeom>
        <a:solidFill>
          <a:sysClr val="window" lastClr="FFFFFF"/>
        </a:solidFill>
        <a:ln w="63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nSpc>
              <a:spcPct val="115000"/>
            </a:lnSpc>
            <a:spcBef>
              <a:spcPts val="0"/>
            </a:spcBef>
            <a:spcAft>
              <a:spcPts val="1000"/>
            </a:spcAft>
          </a:pPr>
          <a:r>
            <a:rPr lang="en-US" sz="1100">
              <a:effectLst/>
              <a:latin typeface="Calibri"/>
              <a:ea typeface="Calibri"/>
              <a:cs typeface="Times New Roman"/>
            </a:rPr>
            <a:t> </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170815</xdr:colOff>
      <xdr:row>68</xdr:row>
      <xdr:rowOff>26035</xdr:rowOff>
    </xdr:from>
    <xdr:to>
      <xdr:col>4</xdr:col>
      <xdr:colOff>504190</xdr:colOff>
      <xdr:row>68</xdr:row>
      <xdr:rowOff>26035</xdr:rowOff>
    </xdr:to>
    <xdr:cxnSp macro="">
      <xdr:nvCxnSpPr>
        <xdr:cNvPr id="3" name="Straight Connector 2">
          <a:extLst>
            <a:ext uri="{FF2B5EF4-FFF2-40B4-BE49-F238E27FC236}">
              <a16:creationId xmlns:a16="http://schemas.microsoft.com/office/drawing/2014/main" id="{00000000-0008-0000-2C00-000003000000}"/>
            </a:ext>
          </a:extLst>
        </xdr:cNvPr>
        <xdr:cNvCxnSpPr/>
      </xdr:nvCxnSpPr>
      <xdr:spPr>
        <a:xfrm>
          <a:off x="399415" y="16713835"/>
          <a:ext cx="261937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170815</xdr:colOff>
      <xdr:row>78</xdr:row>
      <xdr:rowOff>45085</xdr:rowOff>
    </xdr:from>
    <xdr:to>
      <xdr:col>4</xdr:col>
      <xdr:colOff>504190</xdr:colOff>
      <xdr:row>78</xdr:row>
      <xdr:rowOff>45085</xdr:rowOff>
    </xdr:to>
    <xdr:cxnSp macro="">
      <xdr:nvCxnSpPr>
        <xdr:cNvPr id="4" name="Straight Connector 3">
          <a:extLst>
            <a:ext uri="{FF2B5EF4-FFF2-40B4-BE49-F238E27FC236}">
              <a16:creationId xmlns:a16="http://schemas.microsoft.com/office/drawing/2014/main" id="{00000000-0008-0000-2C00-000004000000}"/>
            </a:ext>
          </a:extLst>
        </xdr:cNvPr>
        <xdr:cNvCxnSpPr/>
      </xdr:nvCxnSpPr>
      <xdr:spPr>
        <a:xfrm>
          <a:off x="399415" y="19018885"/>
          <a:ext cx="2619375" cy="0"/>
        </a:xfrm>
        <a:prstGeom prst="line">
          <a:avLst/>
        </a:prstGeom>
        <a:noFill/>
        <a:ln w="9525" cap="flat" cmpd="sng" algn="ctr">
          <a:solidFill>
            <a:srgbClr val="4F81BD">
              <a:shade val="95000"/>
              <a:satMod val="105000"/>
            </a:srgbClr>
          </a:solidFill>
          <a:prstDash val="solid"/>
        </a:ln>
        <a:effectLst/>
      </xdr:spPr>
    </xdr:cxnSp>
    <xdr:clientData/>
  </xdr:twoCellAnchor>
  <xdr:twoCellAnchor>
    <xdr:from>
      <xdr:col>1</xdr:col>
      <xdr:colOff>170815</xdr:colOff>
      <xdr:row>87</xdr:row>
      <xdr:rowOff>188595</xdr:rowOff>
    </xdr:from>
    <xdr:to>
      <xdr:col>4</xdr:col>
      <xdr:colOff>504190</xdr:colOff>
      <xdr:row>87</xdr:row>
      <xdr:rowOff>188595</xdr:rowOff>
    </xdr:to>
    <xdr:cxnSp macro="">
      <xdr:nvCxnSpPr>
        <xdr:cNvPr id="5" name="Straight Connector 4">
          <a:extLst>
            <a:ext uri="{FF2B5EF4-FFF2-40B4-BE49-F238E27FC236}">
              <a16:creationId xmlns:a16="http://schemas.microsoft.com/office/drawing/2014/main" id="{00000000-0008-0000-2C00-000005000000}"/>
            </a:ext>
          </a:extLst>
        </xdr:cNvPr>
        <xdr:cNvCxnSpPr/>
      </xdr:nvCxnSpPr>
      <xdr:spPr>
        <a:xfrm>
          <a:off x="399415" y="21219795"/>
          <a:ext cx="2619375" cy="0"/>
        </a:xfrm>
        <a:prstGeom prst="line">
          <a:avLst/>
        </a:prstGeom>
        <a:noFill/>
        <a:ln w="9525" cap="flat" cmpd="sng" algn="ctr">
          <a:solidFill>
            <a:srgbClr val="4F81BD">
              <a:shade val="95000"/>
              <a:satMod val="105000"/>
            </a:srgbClr>
          </a:solidFill>
          <a:prstDash val="solid"/>
        </a:ln>
        <a:effectLst/>
      </xdr:spPr>
    </xdr:cxnSp>
    <xdr:clientData/>
  </xdr:twoCellAnchor>
  <xdr:twoCellAnchor>
    <xdr:from>
      <xdr:col>9</xdr:col>
      <xdr:colOff>418465</xdr:colOff>
      <xdr:row>78</xdr:row>
      <xdr:rowOff>45085</xdr:rowOff>
    </xdr:from>
    <xdr:to>
      <xdr:col>12</xdr:col>
      <xdr:colOff>751840</xdr:colOff>
      <xdr:row>78</xdr:row>
      <xdr:rowOff>45085</xdr:rowOff>
    </xdr:to>
    <xdr:cxnSp macro="">
      <xdr:nvCxnSpPr>
        <xdr:cNvPr id="8" name="Straight Connector 7">
          <a:extLst>
            <a:ext uri="{FF2B5EF4-FFF2-40B4-BE49-F238E27FC236}">
              <a16:creationId xmlns:a16="http://schemas.microsoft.com/office/drawing/2014/main" id="{00000000-0008-0000-2C00-000008000000}"/>
            </a:ext>
          </a:extLst>
        </xdr:cNvPr>
        <xdr:cNvCxnSpPr/>
      </xdr:nvCxnSpPr>
      <xdr:spPr>
        <a:xfrm>
          <a:off x="7228840" y="19018885"/>
          <a:ext cx="2200275" cy="0"/>
        </a:xfrm>
        <a:prstGeom prst="line">
          <a:avLst/>
        </a:prstGeom>
        <a:noFill/>
        <a:ln w="9525" cap="flat" cmpd="sng" algn="ctr">
          <a:solidFill>
            <a:srgbClr val="4F81BD">
              <a:shade val="95000"/>
              <a:satMod val="105000"/>
            </a:srgbClr>
          </a:solidFill>
          <a:prstDash val="solid"/>
        </a:ln>
        <a:effectLst/>
      </xdr:spPr>
    </xdr:cxnSp>
    <xdr:clientData/>
  </xdr:twoCellAnchor>
  <xdr:twoCellAnchor>
    <xdr:from>
      <xdr:col>9</xdr:col>
      <xdr:colOff>418465</xdr:colOff>
      <xdr:row>87</xdr:row>
      <xdr:rowOff>187960</xdr:rowOff>
    </xdr:from>
    <xdr:to>
      <xdr:col>12</xdr:col>
      <xdr:colOff>751840</xdr:colOff>
      <xdr:row>87</xdr:row>
      <xdr:rowOff>187960</xdr:rowOff>
    </xdr:to>
    <xdr:cxnSp macro="">
      <xdr:nvCxnSpPr>
        <xdr:cNvPr id="9" name="Straight Connector 8">
          <a:extLst>
            <a:ext uri="{FF2B5EF4-FFF2-40B4-BE49-F238E27FC236}">
              <a16:creationId xmlns:a16="http://schemas.microsoft.com/office/drawing/2014/main" id="{00000000-0008-0000-2C00-000009000000}"/>
            </a:ext>
          </a:extLst>
        </xdr:cNvPr>
        <xdr:cNvCxnSpPr/>
      </xdr:nvCxnSpPr>
      <xdr:spPr>
        <a:xfrm>
          <a:off x="7228840" y="21219160"/>
          <a:ext cx="2200275" cy="0"/>
        </a:xfrm>
        <a:prstGeom prst="line">
          <a:avLst/>
        </a:prstGeom>
        <a:noFill/>
        <a:ln w="9525" cap="flat" cmpd="sng" algn="ctr">
          <a:solidFill>
            <a:srgbClr val="4F81BD">
              <a:shade val="95000"/>
              <a:satMod val="105000"/>
            </a:srgbClr>
          </a:solidFill>
          <a:prstDash val="solid"/>
        </a:ln>
        <a:effectLst/>
      </xdr:spPr>
    </xdr:cxnSp>
    <xdr:clientData/>
  </xdr:twoCellAnchor>
  <mc:AlternateContent xmlns:mc="http://schemas.openxmlformats.org/markup-compatibility/2006">
    <mc:Choice xmlns:a14="http://schemas.microsoft.com/office/drawing/2010/main" Requires="a14">
      <xdr:twoCellAnchor editAs="oneCell">
        <xdr:from>
          <xdr:col>7</xdr:col>
          <xdr:colOff>161925</xdr:colOff>
          <xdr:row>21</xdr:row>
          <xdr:rowOff>0</xdr:rowOff>
        </xdr:from>
        <xdr:to>
          <xdr:col>8</xdr:col>
          <xdr:colOff>238125</xdr:colOff>
          <xdr:row>22</xdr:row>
          <xdr:rowOff>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2C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21</xdr:row>
          <xdr:rowOff>0</xdr:rowOff>
        </xdr:from>
        <xdr:to>
          <xdr:col>10</xdr:col>
          <xdr:colOff>219075</xdr:colOff>
          <xdr:row>22</xdr:row>
          <xdr:rowOff>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2C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30</xdr:row>
          <xdr:rowOff>0</xdr:rowOff>
        </xdr:from>
        <xdr:to>
          <xdr:col>8</xdr:col>
          <xdr:colOff>238125</xdr:colOff>
          <xdr:row>31</xdr:row>
          <xdr:rowOff>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2C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30</xdr:row>
          <xdr:rowOff>0</xdr:rowOff>
        </xdr:from>
        <xdr:to>
          <xdr:col>10</xdr:col>
          <xdr:colOff>219075</xdr:colOff>
          <xdr:row>31</xdr:row>
          <xdr:rowOff>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2C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3.xml><?xml version="1.0" encoding="utf-8"?>
<xdr:wsDr xmlns:xdr="http://schemas.openxmlformats.org/drawingml/2006/spreadsheetDrawing" xmlns:a="http://schemas.openxmlformats.org/drawingml/2006/main">
  <xdr:twoCellAnchor>
    <xdr:from>
      <xdr:col>1</xdr:col>
      <xdr:colOff>170815</xdr:colOff>
      <xdr:row>73</xdr:row>
      <xdr:rowOff>26035</xdr:rowOff>
    </xdr:from>
    <xdr:to>
      <xdr:col>4</xdr:col>
      <xdr:colOff>504190</xdr:colOff>
      <xdr:row>73</xdr:row>
      <xdr:rowOff>26035</xdr:rowOff>
    </xdr:to>
    <xdr:cxnSp macro="">
      <xdr:nvCxnSpPr>
        <xdr:cNvPr id="2" name="Straight Connector 1">
          <a:extLst>
            <a:ext uri="{FF2B5EF4-FFF2-40B4-BE49-F238E27FC236}">
              <a16:creationId xmlns:a16="http://schemas.microsoft.com/office/drawing/2014/main" id="{00000000-0008-0000-2D00-000002000000}"/>
            </a:ext>
          </a:extLst>
        </xdr:cNvPr>
        <xdr:cNvCxnSpPr/>
      </xdr:nvCxnSpPr>
      <xdr:spPr>
        <a:xfrm>
          <a:off x="399415" y="17590135"/>
          <a:ext cx="261937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170815</xdr:colOff>
      <xdr:row>83</xdr:row>
      <xdr:rowOff>45085</xdr:rowOff>
    </xdr:from>
    <xdr:to>
      <xdr:col>4</xdr:col>
      <xdr:colOff>504190</xdr:colOff>
      <xdr:row>83</xdr:row>
      <xdr:rowOff>45085</xdr:rowOff>
    </xdr:to>
    <xdr:cxnSp macro="">
      <xdr:nvCxnSpPr>
        <xdr:cNvPr id="3" name="Straight Connector 2">
          <a:extLst>
            <a:ext uri="{FF2B5EF4-FFF2-40B4-BE49-F238E27FC236}">
              <a16:creationId xmlns:a16="http://schemas.microsoft.com/office/drawing/2014/main" id="{00000000-0008-0000-2D00-000003000000}"/>
            </a:ext>
          </a:extLst>
        </xdr:cNvPr>
        <xdr:cNvCxnSpPr/>
      </xdr:nvCxnSpPr>
      <xdr:spPr>
        <a:xfrm>
          <a:off x="399415" y="19895185"/>
          <a:ext cx="2619375" cy="0"/>
        </a:xfrm>
        <a:prstGeom prst="line">
          <a:avLst/>
        </a:prstGeom>
        <a:noFill/>
        <a:ln w="9525" cap="flat" cmpd="sng" algn="ctr">
          <a:solidFill>
            <a:srgbClr val="4F81BD">
              <a:shade val="95000"/>
              <a:satMod val="105000"/>
            </a:srgbClr>
          </a:solidFill>
          <a:prstDash val="solid"/>
        </a:ln>
        <a:effectLst/>
      </xdr:spPr>
    </xdr:cxnSp>
    <xdr:clientData/>
  </xdr:twoCellAnchor>
  <xdr:twoCellAnchor>
    <xdr:from>
      <xdr:col>1</xdr:col>
      <xdr:colOff>170815</xdr:colOff>
      <xdr:row>92</xdr:row>
      <xdr:rowOff>188595</xdr:rowOff>
    </xdr:from>
    <xdr:to>
      <xdr:col>4</xdr:col>
      <xdr:colOff>504190</xdr:colOff>
      <xdr:row>92</xdr:row>
      <xdr:rowOff>188595</xdr:rowOff>
    </xdr:to>
    <xdr:cxnSp macro="">
      <xdr:nvCxnSpPr>
        <xdr:cNvPr id="4" name="Straight Connector 3">
          <a:extLst>
            <a:ext uri="{FF2B5EF4-FFF2-40B4-BE49-F238E27FC236}">
              <a16:creationId xmlns:a16="http://schemas.microsoft.com/office/drawing/2014/main" id="{00000000-0008-0000-2D00-000004000000}"/>
            </a:ext>
          </a:extLst>
        </xdr:cNvPr>
        <xdr:cNvCxnSpPr/>
      </xdr:nvCxnSpPr>
      <xdr:spPr>
        <a:xfrm>
          <a:off x="399415" y="22096095"/>
          <a:ext cx="2619375" cy="0"/>
        </a:xfrm>
        <a:prstGeom prst="line">
          <a:avLst/>
        </a:prstGeom>
        <a:noFill/>
        <a:ln w="9525" cap="flat" cmpd="sng" algn="ctr">
          <a:solidFill>
            <a:srgbClr val="4F81BD">
              <a:shade val="95000"/>
              <a:satMod val="105000"/>
            </a:srgbClr>
          </a:solidFill>
          <a:prstDash val="solid"/>
        </a:ln>
        <a:effectLst/>
      </xdr:spPr>
    </xdr:cxnSp>
    <xdr:clientData/>
  </xdr:twoCellAnchor>
  <xdr:twoCellAnchor>
    <xdr:from>
      <xdr:col>9</xdr:col>
      <xdr:colOff>418465</xdr:colOff>
      <xdr:row>83</xdr:row>
      <xdr:rowOff>45085</xdr:rowOff>
    </xdr:from>
    <xdr:to>
      <xdr:col>12</xdr:col>
      <xdr:colOff>751840</xdr:colOff>
      <xdr:row>83</xdr:row>
      <xdr:rowOff>45085</xdr:rowOff>
    </xdr:to>
    <xdr:cxnSp macro="">
      <xdr:nvCxnSpPr>
        <xdr:cNvPr id="5" name="Straight Connector 4">
          <a:extLst>
            <a:ext uri="{FF2B5EF4-FFF2-40B4-BE49-F238E27FC236}">
              <a16:creationId xmlns:a16="http://schemas.microsoft.com/office/drawing/2014/main" id="{00000000-0008-0000-2D00-000005000000}"/>
            </a:ext>
          </a:extLst>
        </xdr:cNvPr>
        <xdr:cNvCxnSpPr/>
      </xdr:nvCxnSpPr>
      <xdr:spPr>
        <a:xfrm>
          <a:off x="6657340" y="19895185"/>
          <a:ext cx="2200275" cy="0"/>
        </a:xfrm>
        <a:prstGeom prst="line">
          <a:avLst/>
        </a:prstGeom>
        <a:noFill/>
        <a:ln w="9525" cap="flat" cmpd="sng" algn="ctr">
          <a:solidFill>
            <a:srgbClr val="4F81BD">
              <a:shade val="95000"/>
              <a:satMod val="105000"/>
            </a:srgbClr>
          </a:solidFill>
          <a:prstDash val="solid"/>
        </a:ln>
        <a:effectLst/>
      </xdr:spPr>
    </xdr:cxnSp>
    <xdr:clientData/>
  </xdr:twoCellAnchor>
  <xdr:twoCellAnchor>
    <xdr:from>
      <xdr:col>9</xdr:col>
      <xdr:colOff>418465</xdr:colOff>
      <xdr:row>92</xdr:row>
      <xdr:rowOff>187960</xdr:rowOff>
    </xdr:from>
    <xdr:to>
      <xdr:col>12</xdr:col>
      <xdr:colOff>751840</xdr:colOff>
      <xdr:row>92</xdr:row>
      <xdr:rowOff>187960</xdr:rowOff>
    </xdr:to>
    <xdr:cxnSp macro="">
      <xdr:nvCxnSpPr>
        <xdr:cNvPr id="6" name="Straight Connector 5">
          <a:extLst>
            <a:ext uri="{FF2B5EF4-FFF2-40B4-BE49-F238E27FC236}">
              <a16:creationId xmlns:a16="http://schemas.microsoft.com/office/drawing/2014/main" id="{00000000-0008-0000-2D00-000006000000}"/>
            </a:ext>
          </a:extLst>
        </xdr:cNvPr>
        <xdr:cNvCxnSpPr/>
      </xdr:nvCxnSpPr>
      <xdr:spPr>
        <a:xfrm>
          <a:off x="6657340" y="22095460"/>
          <a:ext cx="2200275" cy="0"/>
        </a:xfrm>
        <a:prstGeom prst="line">
          <a:avLst/>
        </a:prstGeom>
        <a:noFill/>
        <a:ln w="9525" cap="flat" cmpd="sng" algn="ctr">
          <a:solidFill>
            <a:srgbClr val="4F81BD">
              <a:shade val="95000"/>
              <a:satMod val="105000"/>
            </a:srgbClr>
          </a:solidFill>
          <a:prstDash val="solid"/>
        </a:ln>
        <a:effectLst/>
      </xdr:spPr>
    </xdr:cxnSp>
    <xdr:clientData/>
  </xdr:twoCellAnchor>
  <mc:AlternateContent xmlns:mc="http://schemas.openxmlformats.org/markup-compatibility/2006">
    <mc:Choice xmlns:a14="http://schemas.microsoft.com/office/drawing/2010/main" Requires="a14">
      <xdr:twoCellAnchor editAs="oneCell">
        <xdr:from>
          <xdr:col>7</xdr:col>
          <xdr:colOff>161925</xdr:colOff>
          <xdr:row>23</xdr:row>
          <xdr:rowOff>0</xdr:rowOff>
        </xdr:from>
        <xdr:to>
          <xdr:col>8</xdr:col>
          <xdr:colOff>238125</xdr:colOff>
          <xdr:row>24</xdr:row>
          <xdr:rowOff>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2D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23</xdr:row>
          <xdr:rowOff>0</xdr:rowOff>
        </xdr:from>
        <xdr:to>
          <xdr:col>10</xdr:col>
          <xdr:colOff>219075</xdr:colOff>
          <xdr:row>24</xdr:row>
          <xdr:rowOff>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2D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30</xdr:row>
          <xdr:rowOff>0</xdr:rowOff>
        </xdr:from>
        <xdr:to>
          <xdr:col>9</xdr:col>
          <xdr:colOff>323850</xdr:colOff>
          <xdr:row>31</xdr:row>
          <xdr:rowOff>0</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2D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30</xdr:row>
          <xdr:rowOff>0</xdr:rowOff>
        </xdr:from>
        <xdr:to>
          <xdr:col>11</xdr:col>
          <xdr:colOff>209550</xdr:colOff>
          <xdr:row>31</xdr:row>
          <xdr:rowOff>0</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2D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150</xdr:row>
      <xdr:rowOff>0</xdr:rowOff>
    </xdr:from>
    <xdr:to>
      <xdr:col>10</xdr:col>
      <xdr:colOff>339726</xdr:colOff>
      <xdr:row>190</xdr:row>
      <xdr:rowOff>104776</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0" y="28698825"/>
          <a:ext cx="10026651" cy="7724776"/>
        </a:xfrm>
        <a:prstGeom prst="rect">
          <a:avLst/>
        </a:prstGeom>
        <a:noFill/>
        <a:ln w="0"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 </a:t>
          </a:r>
        </a:p>
        <a:p>
          <a:pPr algn="just"/>
          <a:r>
            <a:rPr lang="en-US" sz="1400" u="words">
              <a:solidFill>
                <a:schemeClr val="dk1"/>
              </a:solidFill>
              <a:latin typeface="Arial" pitchFamily="34" charset="0"/>
              <a:ea typeface="+mn-ea"/>
              <a:cs typeface="Arial" pitchFamily="34" charset="0"/>
            </a:rPr>
            <a:t>Instructions:                                                              </a:t>
          </a:r>
          <a:endParaRPr lang="en-US" sz="1400">
            <a:solidFill>
              <a:schemeClr val="dk1"/>
            </a:solidFill>
            <a:latin typeface="Arial" pitchFamily="34" charset="0"/>
            <a:ea typeface="+mn-ea"/>
            <a:cs typeface="Arial" pitchFamily="34" charset="0"/>
          </a:endParaRPr>
        </a:p>
        <a:p>
          <a:pPr algn="just"/>
          <a:r>
            <a:rPr lang="en-US" sz="1400">
              <a:solidFill>
                <a:schemeClr val="dk1"/>
              </a:solidFill>
              <a:latin typeface="+mn-lt"/>
              <a:ea typeface="+mn-ea"/>
              <a:cs typeface="+mn-cs"/>
            </a:rPr>
            <a:t> </a:t>
          </a:r>
        </a:p>
        <a:p>
          <a:pPr algn="just"/>
          <a:r>
            <a:rPr lang="en-US" sz="1100">
              <a:solidFill>
                <a:schemeClr val="dk1"/>
              </a:solidFill>
              <a:latin typeface="Arial" pitchFamily="34" charset="0"/>
              <a:ea typeface="+mn-ea"/>
              <a:cs typeface="Arial" pitchFamily="34" charset="0"/>
            </a:rPr>
            <a:t>Your </a:t>
          </a:r>
          <a:r>
            <a:rPr lang="en-US" sz="1200">
              <a:solidFill>
                <a:schemeClr val="dk1"/>
              </a:solidFill>
              <a:latin typeface="Arial" pitchFamily="34" charset="0"/>
              <a:ea typeface="+mn-ea"/>
              <a:cs typeface="Arial" pitchFamily="34" charset="0"/>
            </a:rPr>
            <a:t>responses to this questionnaire should include matters that existed at June 30, 2024 and June 30, 2025.  For those claims and judgments/contingencies reported on the June 30, 2024 closing book form that are no longer outstanding, please skip to question 2.</a:t>
          </a:r>
        </a:p>
        <a:p>
          <a:pPr algn="just"/>
          <a:r>
            <a:rPr lang="en-US" sz="1200">
              <a:solidFill>
                <a:schemeClr val="dk1"/>
              </a:solidFill>
              <a:latin typeface="Arial" pitchFamily="34" charset="0"/>
              <a:ea typeface="+mn-ea"/>
              <a:cs typeface="Arial" pitchFamily="34" charset="0"/>
            </a:rPr>
            <a:t>  </a:t>
          </a:r>
        </a:p>
        <a:p>
          <a:pPr lvl="1" algn="ctr"/>
          <a:r>
            <a:rPr lang="en-US" sz="1200" b="1" i="1">
              <a:solidFill>
                <a:schemeClr val="dk1"/>
              </a:solidFill>
              <a:latin typeface="Arial" pitchFamily="34" charset="0"/>
              <a:ea typeface="+mn-ea"/>
              <a:cs typeface="Arial" pitchFamily="34" charset="0"/>
            </a:rPr>
            <a:t>Please MAKE COPIES AND COMPLETE A SEPARATE QUESTIONNAIRE FOR EVERY </a:t>
          </a:r>
        </a:p>
        <a:p>
          <a:pPr lvl="1" algn="ctr"/>
          <a:r>
            <a:rPr lang="en-US" sz="1200" b="1" i="1">
              <a:solidFill>
                <a:schemeClr val="dk1"/>
              </a:solidFill>
              <a:latin typeface="Arial" pitchFamily="34" charset="0"/>
              <a:ea typeface="+mn-ea"/>
              <a:cs typeface="Arial" pitchFamily="34" charset="0"/>
            </a:rPr>
            <a:t>CONTINGENCY meeting the following guidelines:  </a:t>
          </a:r>
          <a:endParaRPr lang="en-US" sz="1200" i="1">
            <a:solidFill>
              <a:schemeClr val="dk1"/>
            </a:solidFill>
            <a:latin typeface="Arial" pitchFamily="34" charset="0"/>
            <a:ea typeface="+mn-ea"/>
            <a:cs typeface="Arial" pitchFamily="34" charset="0"/>
          </a:endParaRPr>
        </a:p>
        <a:p>
          <a:pPr algn="just"/>
          <a:r>
            <a:rPr lang="en-US" sz="1200">
              <a:solidFill>
                <a:schemeClr val="dk1"/>
              </a:solidFill>
              <a:latin typeface="Arial" pitchFamily="34" charset="0"/>
              <a:ea typeface="+mn-ea"/>
              <a:cs typeface="Arial" pitchFamily="34" charset="0"/>
            </a:rPr>
            <a:t> </a:t>
          </a:r>
        </a:p>
        <a:p>
          <a:pPr algn="just"/>
          <a:r>
            <a:rPr lang="en-US" sz="1200">
              <a:solidFill>
                <a:schemeClr val="dk1"/>
              </a:solidFill>
              <a:latin typeface="Arial" pitchFamily="34" charset="0"/>
              <a:ea typeface="+mn-ea"/>
              <a:cs typeface="Arial" pitchFamily="34" charset="0"/>
            </a:rPr>
            <a:t>Liabilities that are reasonably estimated to be equal to or in excess of </a:t>
          </a:r>
          <a:r>
            <a:rPr lang="en-US" sz="1200" b="1">
              <a:solidFill>
                <a:schemeClr val="dk1"/>
              </a:solidFill>
              <a:latin typeface="Arial" pitchFamily="34" charset="0"/>
              <a:ea typeface="+mn-ea"/>
              <a:cs typeface="Arial" pitchFamily="34" charset="0"/>
            </a:rPr>
            <a:t>$1,000,000 </a:t>
          </a:r>
          <a:r>
            <a:rPr lang="en-US" sz="1200">
              <a:solidFill>
                <a:schemeClr val="dk1"/>
              </a:solidFill>
              <a:latin typeface="Arial" pitchFamily="34" charset="0"/>
              <a:ea typeface="+mn-ea"/>
              <a:cs typeface="Arial" pitchFamily="34" charset="0"/>
            </a:rPr>
            <a:t>or liabilities that are reasonably estimated to be equal to or in excess of</a:t>
          </a:r>
          <a:r>
            <a:rPr lang="en-US" sz="1200" b="1">
              <a:solidFill>
                <a:schemeClr val="dk1"/>
              </a:solidFill>
              <a:latin typeface="Arial" pitchFamily="34" charset="0"/>
              <a:ea typeface="+mn-ea"/>
              <a:cs typeface="Arial" pitchFamily="34" charset="0"/>
            </a:rPr>
            <a:t> $20,000,000 in the aggregate</a:t>
          </a:r>
          <a:r>
            <a:rPr lang="en-US" sz="1200">
              <a:solidFill>
                <a:schemeClr val="dk1"/>
              </a:solidFill>
              <a:latin typeface="Arial" pitchFamily="34" charset="0"/>
              <a:ea typeface="+mn-ea"/>
              <a:cs typeface="Arial" pitchFamily="34" charset="0"/>
            </a:rPr>
            <a:t>. The more information your agency can provide the better.  If your agency does not have claims worth $1,000,000 or $20,000,000 in the aggregate, please check </a:t>
          </a:r>
          <a:r>
            <a:rPr lang="en-US" sz="1200" b="1">
              <a:solidFill>
                <a:schemeClr val="dk1"/>
              </a:solidFill>
              <a:latin typeface="Arial" pitchFamily="34" charset="0"/>
              <a:ea typeface="+mn-ea"/>
              <a:cs typeface="Arial" pitchFamily="34" charset="0"/>
            </a:rPr>
            <a:t>N/A</a:t>
          </a:r>
          <a:r>
            <a:rPr lang="en-US" sz="1200">
              <a:solidFill>
                <a:schemeClr val="dk1"/>
              </a:solidFill>
              <a:latin typeface="Arial" pitchFamily="34" charset="0"/>
              <a:ea typeface="+mn-ea"/>
              <a:cs typeface="Arial" pitchFamily="34" charset="0"/>
            </a:rPr>
            <a:t> on the transmittal form.</a:t>
          </a:r>
        </a:p>
        <a:p>
          <a:pPr algn="just"/>
          <a:r>
            <a:rPr lang="en-US" sz="1200">
              <a:solidFill>
                <a:schemeClr val="dk1"/>
              </a:solidFill>
              <a:latin typeface="Arial" pitchFamily="34" charset="0"/>
              <a:ea typeface="+mn-ea"/>
              <a:cs typeface="Arial" pitchFamily="34" charset="0"/>
            </a:rPr>
            <a:t> </a:t>
          </a:r>
        </a:p>
        <a:p>
          <a:pPr algn="just"/>
          <a:r>
            <a:rPr lang="en-US" sz="1200">
              <a:solidFill>
                <a:schemeClr val="dk1"/>
              </a:solidFill>
              <a:latin typeface="Arial" pitchFamily="34" charset="0"/>
              <a:ea typeface="+mn-ea"/>
              <a:cs typeface="Arial" pitchFamily="34" charset="0"/>
            </a:rPr>
            <a:t>The following should be reported on this form:</a:t>
          </a:r>
        </a:p>
        <a:p>
          <a:pPr algn="just"/>
          <a:r>
            <a:rPr lang="en-US" sz="1200">
              <a:solidFill>
                <a:schemeClr val="dk1"/>
              </a:solidFill>
              <a:latin typeface="Arial" pitchFamily="34" charset="0"/>
              <a:ea typeface="+mn-ea"/>
              <a:cs typeface="Arial" pitchFamily="34" charset="0"/>
            </a:rPr>
            <a:t> </a:t>
          </a:r>
        </a:p>
        <a:p>
          <a:pPr lvl="0" algn="just"/>
          <a:r>
            <a:rPr lang="en-US" sz="1200">
              <a:solidFill>
                <a:schemeClr val="dk1"/>
              </a:solidFill>
              <a:latin typeface="Arial" pitchFamily="34" charset="0"/>
              <a:ea typeface="+mn-ea"/>
              <a:cs typeface="Arial" pitchFamily="34" charset="0"/>
            </a:rPr>
            <a:t>	Pending legal actions </a:t>
          </a:r>
        </a:p>
        <a:p>
          <a:pPr lvl="0" algn="just"/>
          <a:r>
            <a:rPr lang="en-US" sz="1200">
              <a:solidFill>
                <a:schemeClr val="dk1"/>
              </a:solidFill>
              <a:latin typeface="Arial" pitchFamily="34" charset="0"/>
              <a:ea typeface="+mn-ea"/>
              <a:cs typeface="Arial" pitchFamily="34" charset="0"/>
            </a:rPr>
            <a:t>	Unresolved audit findings </a:t>
          </a:r>
        </a:p>
        <a:p>
          <a:pPr lvl="0" algn="just"/>
          <a:r>
            <a:rPr lang="en-US" sz="1200">
              <a:solidFill>
                <a:schemeClr val="dk1"/>
              </a:solidFill>
              <a:latin typeface="Arial" pitchFamily="34" charset="0"/>
              <a:ea typeface="+mn-ea"/>
              <a:cs typeface="Arial" pitchFamily="34" charset="0"/>
            </a:rPr>
            <a:t>	Possible Federal disallowances </a:t>
          </a:r>
        </a:p>
        <a:p>
          <a:pPr lvl="0" algn="just"/>
          <a:r>
            <a:rPr lang="en-US" sz="1200">
              <a:solidFill>
                <a:schemeClr val="dk1"/>
              </a:solidFill>
              <a:latin typeface="Arial" pitchFamily="34" charset="0"/>
              <a:ea typeface="+mn-ea"/>
              <a:cs typeface="Arial" pitchFamily="34" charset="0"/>
            </a:rPr>
            <a:t>	Any other activities that may result in costs to the State directly or indirectly</a:t>
          </a:r>
        </a:p>
        <a:p>
          <a:pPr algn="just"/>
          <a:r>
            <a:rPr lang="en-US" sz="1200">
              <a:solidFill>
                <a:schemeClr val="dk1"/>
              </a:solidFill>
              <a:latin typeface="Arial" pitchFamily="34" charset="0"/>
              <a:ea typeface="+mn-ea"/>
              <a:cs typeface="Arial" pitchFamily="34" charset="0"/>
            </a:rPr>
            <a:t> </a:t>
          </a:r>
        </a:p>
        <a:p>
          <a:pPr algn="just"/>
          <a:r>
            <a:rPr lang="en-US" sz="1200">
              <a:solidFill>
                <a:schemeClr val="dk1"/>
              </a:solidFill>
              <a:latin typeface="Arial" pitchFamily="34" charset="0"/>
              <a:ea typeface="+mn-ea"/>
              <a:cs typeface="Arial" pitchFamily="34" charset="0"/>
            </a:rPr>
            <a:t>For all pending legal claims reported, complete all parts of question 1. Note: question 1h, unfavorable outcome:</a:t>
          </a:r>
        </a:p>
        <a:p>
          <a:pPr algn="just"/>
          <a:r>
            <a:rPr lang="en-US" sz="1200">
              <a:solidFill>
                <a:schemeClr val="dk1"/>
              </a:solidFill>
              <a:latin typeface="Arial" pitchFamily="34" charset="0"/>
              <a:ea typeface="+mn-ea"/>
              <a:cs typeface="Arial" pitchFamily="34" charset="0"/>
            </a:rPr>
            <a:t>	</a:t>
          </a:r>
        </a:p>
        <a:p>
          <a:pPr algn="just"/>
          <a:r>
            <a:rPr lang="en-US" sz="1200" b="1">
              <a:solidFill>
                <a:schemeClr val="dk1"/>
              </a:solidFill>
              <a:latin typeface="Arial" pitchFamily="34" charset="0"/>
              <a:ea typeface="+mn-ea"/>
              <a:cs typeface="Arial" pitchFamily="34" charset="0"/>
            </a:rPr>
            <a:t>	REMOTE:  </a:t>
          </a:r>
          <a:r>
            <a:rPr lang="en-US" sz="1200">
              <a:solidFill>
                <a:schemeClr val="dk1"/>
              </a:solidFill>
              <a:latin typeface="Arial" pitchFamily="34" charset="0"/>
              <a:ea typeface="+mn-ea"/>
              <a:cs typeface="Arial" pitchFamily="34" charset="0"/>
            </a:rPr>
            <a:t>indicates the State should prevail and will not owe any money.</a:t>
          </a:r>
        </a:p>
        <a:p>
          <a:pPr algn="just"/>
          <a:r>
            <a:rPr lang="en-US" sz="1200" b="1">
              <a:solidFill>
                <a:schemeClr val="dk1"/>
              </a:solidFill>
              <a:latin typeface="Arial" pitchFamily="34" charset="0"/>
              <a:ea typeface="+mn-ea"/>
              <a:cs typeface="Arial" pitchFamily="34" charset="0"/>
            </a:rPr>
            <a:t>	REASONABLY POSSIBLE:  i</a:t>
          </a:r>
          <a:r>
            <a:rPr lang="en-US" sz="1200">
              <a:solidFill>
                <a:schemeClr val="dk1"/>
              </a:solidFill>
              <a:latin typeface="Arial" pitchFamily="34" charset="0"/>
              <a:ea typeface="+mn-ea"/>
              <a:cs typeface="Arial" pitchFamily="34" charset="0"/>
            </a:rPr>
            <a:t>ndicates the State is likely to prevail and may not owe any money.</a:t>
          </a:r>
        </a:p>
        <a:p>
          <a:pPr algn="just"/>
          <a:r>
            <a:rPr lang="en-US" sz="1200" b="1">
              <a:solidFill>
                <a:schemeClr val="dk1"/>
              </a:solidFill>
              <a:latin typeface="Arial" pitchFamily="34" charset="0"/>
              <a:ea typeface="+mn-ea"/>
              <a:cs typeface="Arial" pitchFamily="34" charset="0"/>
            </a:rPr>
            <a:t>	PROBABLE:  </a:t>
          </a:r>
          <a:r>
            <a:rPr lang="en-US" sz="1200">
              <a:solidFill>
                <a:schemeClr val="dk1"/>
              </a:solidFill>
              <a:latin typeface="Arial" pitchFamily="34" charset="0"/>
              <a:ea typeface="+mn-ea"/>
              <a:cs typeface="Arial" pitchFamily="34" charset="0"/>
            </a:rPr>
            <a:t>indicates the State is unlikely to prevail and will owe money.</a:t>
          </a:r>
        </a:p>
        <a:p>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2272</xdr:colOff>
      <xdr:row>73</xdr:row>
      <xdr:rowOff>127000</xdr:rowOff>
    </xdr:from>
    <xdr:ext cx="13858875" cy="20670530"/>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2272" y="14713857"/>
          <a:ext cx="13858875" cy="206705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endParaRPr lang="en-US" sz="1400" u="words">
            <a:solidFill>
              <a:schemeClr val="tx1"/>
            </a:solidFill>
            <a:latin typeface="Arial" pitchFamily="34" charset="0"/>
            <a:ea typeface="+mn-ea"/>
            <a:cs typeface="Arial" pitchFamily="34" charset="0"/>
          </a:endParaRPr>
        </a:p>
        <a:p>
          <a:r>
            <a:rPr lang="en-US" sz="1400" u="words">
              <a:solidFill>
                <a:schemeClr val="tx1"/>
              </a:solidFill>
              <a:latin typeface="Arial" pitchFamily="34" charset="0"/>
              <a:ea typeface="+mn-ea"/>
              <a:cs typeface="Arial" pitchFamily="34" charset="0"/>
            </a:rPr>
            <a:t>PURPOSE</a:t>
          </a:r>
          <a:endParaRPr lang="en-US" sz="1400">
            <a:solidFill>
              <a:schemeClr val="tx1"/>
            </a:solidFill>
            <a:latin typeface="Arial" pitchFamily="34" charset="0"/>
            <a:ea typeface="+mn-ea"/>
            <a:cs typeface="Arial" pitchFamily="34" charset="0"/>
          </a:endParaRPr>
        </a:p>
        <a:p>
          <a:pPr lvl="1"/>
          <a:r>
            <a:rPr lang="en-US" sz="1400">
              <a:solidFill>
                <a:schemeClr val="tx1"/>
              </a:solidFill>
              <a:latin typeface="Arial" pitchFamily="34" charset="0"/>
              <a:ea typeface="+mn-ea"/>
              <a:cs typeface="Arial" pitchFamily="34" charset="0"/>
            </a:rPr>
            <a:t>To collect data on cash outside of the Treasurer’s Office, for inclusion in the State's annual financial statements.  The purpose of this form is to describe each account and its activity during the fiscal year. </a:t>
          </a:r>
        </a:p>
        <a:p>
          <a:r>
            <a:rPr lang="en-US" sz="1400">
              <a:solidFill>
                <a:schemeClr val="tx1"/>
              </a:solidFill>
              <a:latin typeface="Arial" pitchFamily="34" charset="0"/>
              <a:ea typeface="+mn-ea"/>
              <a:cs typeface="Arial" pitchFamily="34" charset="0"/>
            </a:rPr>
            <a:t> </a:t>
          </a:r>
        </a:p>
        <a:p>
          <a:r>
            <a:rPr lang="en-US" sz="1400" u="words">
              <a:solidFill>
                <a:schemeClr val="tx1"/>
              </a:solidFill>
              <a:latin typeface="Arial" pitchFamily="34" charset="0"/>
              <a:ea typeface="+mn-ea"/>
              <a:cs typeface="Arial" pitchFamily="34" charset="0"/>
            </a:rPr>
            <a:t>ACCOUNTING POLICY</a:t>
          </a:r>
          <a:endParaRPr lang="en-US" sz="1400">
            <a:solidFill>
              <a:schemeClr val="tx1"/>
            </a:solidFill>
            <a:latin typeface="Arial" pitchFamily="34" charset="0"/>
            <a:ea typeface="+mn-ea"/>
            <a:cs typeface="Arial" pitchFamily="34" charset="0"/>
          </a:endParaRPr>
        </a:p>
        <a:p>
          <a:pPr lvl="1"/>
          <a:r>
            <a:rPr lang="en-US" sz="1400">
              <a:solidFill>
                <a:schemeClr val="tx1"/>
              </a:solidFill>
              <a:latin typeface="Arial" pitchFamily="34" charset="0"/>
              <a:ea typeface="+mn-ea"/>
              <a:cs typeface="Arial" pitchFamily="34" charset="0"/>
            </a:rPr>
            <a:t>GAAP requires that assets held by a government be accounted for and reported in the State's annual financial statements. </a:t>
          </a:r>
        </a:p>
        <a:p>
          <a:r>
            <a:rPr lang="en-US" sz="1400">
              <a:solidFill>
                <a:schemeClr val="tx1"/>
              </a:solidFill>
              <a:latin typeface="Arial" pitchFamily="34" charset="0"/>
              <a:ea typeface="+mn-ea"/>
              <a:cs typeface="Arial" pitchFamily="34" charset="0"/>
            </a:rPr>
            <a:t> </a:t>
          </a:r>
        </a:p>
        <a:p>
          <a:r>
            <a:rPr lang="en-US" sz="1400" u="words">
              <a:solidFill>
                <a:schemeClr val="tx1"/>
              </a:solidFill>
              <a:latin typeface="Arial" pitchFamily="34" charset="0"/>
              <a:ea typeface="+mn-ea"/>
              <a:cs typeface="Arial" pitchFamily="34" charset="0"/>
            </a:rPr>
            <a:t>CASH WITH THE TREASURER’S OFFICE</a:t>
          </a:r>
          <a:endParaRPr lang="en-US" sz="1400">
            <a:solidFill>
              <a:schemeClr val="tx1"/>
            </a:solidFill>
            <a:latin typeface="Arial" pitchFamily="34" charset="0"/>
            <a:ea typeface="+mn-ea"/>
            <a:cs typeface="Arial" pitchFamily="34" charset="0"/>
          </a:endParaRPr>
        </a:p>
        <a:p>
          <a:pPr lvl="1"/>
          <a:r>
            <a:rPr lang="en-US" sz="1400">
              <a:solidFill>
                <a:schemeClr val="tx1"/>
              </a:solidFill>
              <a:latin typeface="Arial" pitchFamily="34" charset="0"/>
              <a:ea typeface="+mn-ea"/>
              <a:cs typeface="Arial" pitchFamily="34" charset="0"/>
            </a:rPr>
            <a:t>Agencies/departments are NOT responsible for reporting monies at the Treasurer’s Office.</a:t>
          </a:r>
        </a:p>
        <a:p>
          <a:r>
            <a:rPr lang="en-US" sz="1400">
              <a:solidFill>
                <a:schemeClr val="tx1"/>
              </a:solidFill>
              <a:latin typeface="Arial" pitchFamily="34" charset="0"/>
              <a:ea typeface="+mn-ea"/>
              <a:cs typeface="Arial" pitchFamily="34" charset="0"/>
            </a:rPr>
            <a:t> </a:t>
          </a:r>
        </a:p>
        <a:p>
          <a:r>
            <a:rPr lang="en-US" sz="1400" u="words">
              <a:solidFill>
                <a:schemeClr val="tx1"/>
              </a:solidFill>
              <a:latin typeface="Arial" pitchFamily="34" charset="0"/>
              <a:ea typeface="+mn-ea"/>
              <a:cs typeface="Arial" pitchFamily="34" charset="0"/>
            </a:rPr>
            <a:t>CASH OUTSIDE THE TREASURER’S OFFICE</a:t>
          </a:r>
          <a:endParaRPr lang="en-US" sz="1400">
            <a:solidFill>
              <a:schemeClr val="tx1"/>
            </a:solidFill>
            <a:latin typeface="Arial" pitchFamily="34" charset="0"/>
            <a:ea typeface="+mn-ea"/>
            <a:cs typeface="Arial" pitchFamily="34" charset="0"/>
          </a:endParaRPr>
        </a:p>
        <a:p>
          <a:pPr lvl="1"/>
          <a:r>
            <a:rPr lang="en-US" sz="1400">
              <a:solidFill>
                <a:schemeClr val="tx1"/>
              </a:solidFill>
              <a:latin typeface="Arial" pitchFamily="34" charset="0"/>
              <a:ea typeface="+mn-ea"/>
              <a:cs typeface="Arial" pitchFamily="34" charset="0"/>
            </a:rPr>
            <a:t>The agency must report cash under its direct control, including assets which may represent trust funds, where the agency acts as custodian for a third party.        </a:t>
          </a:r>
        </a:p>
        <a:p>
          <a:r>
            <a:rPr lang="en-US" sz="1400" b="1">
              <a:solidFill>
                <a:schemeClr val="tx1"/>
              </a:solidFill>
              <a:latin typeface="Arial" pitchFamily="34" charset="0"/>
              <a:ea typeface="+mn-ea"/>
              <a:cs typeface="Arial" pitchFamily="34" charset="0"/>
            </a:rPr>
            <a:t> </a:t>
          </a:r>
          <a:endParaRPr lang="en-US" sz="1400">
            <a:solidFill>
              <a:schemeClr val="tx1"/>
            </a:solidFill>
            <a:latin typeface="Arial" pitchFamily="34" charset="0"/>
            <a:ea typeface="+mn-ea"/>
            <a:cs typeface="Arial" pitchFamily="34" charset="0"/>
          </a:endParaRPr>
        </a:p>
        <a:p>
          <a:r>
            <a:rPr lang="en-US" sz="1400" b="1">
              <a:solidFill>
                <a:schemeClr val="tx1"/>
              </a:solidFill>
              <a:latin typeface="Arial" pitchFamily="34" charset="0"/>
              <a:ea typeface="+mn-ea"/>
              <a:cs typeface="Arial" pitchFamily="34" charset="0"/>
            </a:rPr>
            <a:t>For bank deposits, disclosures must be made in the footnotes to the financial statements regarding the degree to which they are insured or are constrained by legal or contractual provisions.</a:t>
          </a:r>
          <a:r>
            <a:rPr lang="en-US" sz="1400">
              <a:solidFill>
                <a:schemeClr val="tx1"/>
              </a:solidFill>
              <a:latin typeface="Arial" pitchFamily="34" charset="0"/>
              <a:ea typeface="+mn-ea"/>
              <a:cs typeface="Arial" pitchFamily="34" charset="0"/>
            </a:rPr>
            <a:t>  </a:t>
          </a:r>
        </a:p>
        <a:p>
          <a:r>
            <a:rPr lang="en-US" sz="1400">
              <a:solidFill>
                <a:schemeClr val="tx1"/>
              </a:solidFill>
              <a:latin typeface="Arial" pitchFamily="34" charset="0"/>
              <a:ea typeface="+mn-ea"/>
              <a:cs typeface="Arial" pitchFamily="34" charset="0"/>
            </a:rPr>
            <a:t> </a:t>
          </a:r>
        </a:p>
        <a:p>
          <a:r>
            <a:rPr lang="en-US" sz="1400">
              <a:solidFill>
                <a:schemeClr val="tx1"/>
              </a:solidFill>
              <a:latin typeface="Arial" pitchFamily="34" charset="0"/>
              <a:ea typeface="+mn-ea"/>
              <a:cs typeface="Arial" pitchFamily="34" charset="0"/>
            </a:rPr>
            <a:t>Cash and cash equivalents include petty cash, bank accounts and cash held in highly liquid, short-term investments.  Negotiable certificates of deposit should continue being reported on forms 2a and 2b. </a:t>
          </a:r>
        </a:p>
        <a:p>
          <a:endParaRPr lang="en-US" sz="1400">
            <a:solidFill>
              <a:schemeClr val="tx1"/>
            </a:solidFill>
            <a:latin typeface="Arial" pitchFamily="34" charset="0"/>
            <a:ea typeface="+mn-ea"/>
            <a:cs typeface="Arial" pitchFamily="34" charset="0"/>
          </a:endParaRPr>
        </a:p>
        <a:p>
          <a:r>
            <a:rPr lang="en-US" sz="1400" u="words">
              <a:solidFill>
                <a:schemeClr val="tx1"/>
              </a:solidFill>
              <a:latin typeface="Arial" pitchFamily="34" charset="0"/>
              <a:ea typeface="+mn-ea"/>
              <a:cs typeface="Arial" pitchFamily="34" charset="0"/>
            </a:rPr>
            <a:t>PROCEDURES</a:t>
          </a:r>
          <a:endParaRPr lang="en-US" sz="1400">
            <a:solidFill>
              <a:schemeClr val="tx1"/>
            </a:solidFill>
            <a:latin typeface="Arial" pitchFamily="34" charset="0"/>
            <a:ea typeface="+mn-ea"/>
            <a:cs typeface="Arial" pitchFamily="34" charset="0"/>
          </a:endParaRPr>
        </a:p>
        <a:p>
          <a:r>
            <a:rPr lang="en-US" sz="1400">
              <a:solidFill>
                <a:schemeClr val="tx1"/>
              </a:solidFill>
              <a:latin typeface="Arial" pitchFamily="34" charset="0"/>
              <a:ea typeface="+mn-ea"/>
              <a:cs typeface="Arial" pitchFamily="34" charset="0"/>
            </a:rPr>
            <a:t> </a:t>
          </a:r>
        </a:p>
        <a:p>
          <a:r>
            <a:rPr lang="en-US" sz="1400">
              <a:solidFill>
                <a:schemeClr val="tx1"/>
              </a:solidFill>
              <a:latin typeface="Arial" pitchFamily="34" charset="0"/>
              <a:ea typeface="+mn-ea"/>
              <a:cs typeface="Arial" pitchFamily="34" charset="0"/>
            </a:rPr>
            <a:t>	A.	</a:t>
          </a:r>
          <a:r>
            <a:rPr lang="en-US" sz="1400" u="words">
              <a:solidFill>
                <a:schemeClr val="tx1"/>
              </a:solidFill>
              <a:latin typeface="Arial" pitchFamily="34" charset="0"/>
              <a:ea typeface="+mn-ea"/>
              <a:cs typeface="Arial" pitchFamily="34" charset="0"/>
            </a:rPr>
            <a:t>Cash with State Agencies/Departments</a:t>
          </a:r>
          <a:r>
            <a:rPr lang="en-US" sz="1400">
              <a:solidFill>
                <a:schemeClr val="tx1"/>
              </a:solidFill>
              <a:latin typeface="Arial" pitchFamily="34" charset="0"/>
              <a:ea typeface="+mn-ea"/>
              <a:cs typeface="Arial" pitchFamily="34" charset="0"/>
            </a:rPr>
            <a:t> - For all bank accounts outside the control of the Treasurer, deposit and withdrawal records should be used to 		compute activity for the fiscal year. The amounts of items, which have not cleared the bank through June 30, should also be used.</a:t>
          </a:r>
        </a:p>
        <a:p>
          <a:r>
            <a:rPr lang="en-US" sz="1400">
              <a:solidFill>
                <a:schemeClr val="tx1"/>
              </a:solidFill>
              <a:latin typeface="Arial" pitchFamily="34" charset="0"/>
              <a:ea typeface="+mn-ea"/>
              <a:cs typeface="Arial" pitchFamily="34" charset="0"/>
            </a:rPr>
            <a:t> </a:t>
          </a:r>
        </a:p>
        <a:p>
          <a:r>
            <a:rPr lang="en-US" sz="1400">
              <a:solidFill>
                <a:schemeClr val="tx1"/>
              </a:solidFill>
              <a:latin typeface="Arial" pitchFamily="34" charset="0"/>
              <a:ea typeface="+mn-ea"/>
              <a:cs typeface="Arial" pitchFamily="34" charset="0"/>
            </a:rPr>
            <a:t>	B.	</a:t>
          </a:r>
          <a:r>
            <a:rPr lang="en-US" sz="1400" u="words">
              <a:solidFill>
                <a:schemeClr val="tx1"/>
              </a:solidFill>
              <a:latin typeface="Arial" pitchFamily="34" charset="0"/>
              <a:ea typeface="+mn-ea"/>
              <a:cs typeface="Arial" pitchFamily="34" charset="0"/>
            </a:rPr>
            <a:t>Restricted Cash</a:t>
          </a:r>
          <a:r>
            <a:rPr lang="en-US" sz="1400">
              <a:solidFill>
                <a:schemeClr val="tx1"/>
              </a:solidFill>
              <a:latin typeface="Arial" pitchFamily="34" charset="0"/>
              <a:ea typeface="+mn-ea"/>
              <a:cs typeface="Arial" pitchFamily="34" charset="0"/>
            </a:rPr>
            <a:t> - Restricted Cash is money that is set aside for a particular purpose. For the accounts described in A, identify those which represent 		trust funds.  Trust funds are defined as those, which are held for individuals, private organizations, or other governments.  For each such account, the 		total additions to and withdrawals from the account during the fiscal year should be computed based on the bank statements.</a:t>
          </a:r>
        </a:p>
        <a:p>
          <a:r>
            <a:rPr lang="en-US" sz="1400">
              <a:solidFill>
                <a:schemeClr val="tx1"/>
              </a:solidFill>
              <a:latin typeface="Arial" pitchFamily="34" charset="0"/>
              <a:ea typeface="+mn-ea"/>
              <a:cs typeface="Arial" pitchFamily="34" charset="0"/>
            </a:rPr>
            <a:t> </a:t>
          </a:r>
        </a:p>
        <a:p>
          <a:r>
            <a:rPr lang="en-US" sz="1400" u="words">
              <a:solidFill>
                <a:schemeClr val="tx1"/>
              </a:solidFill>
              <a:latin typeface="Arial" pitchFamily="34" charset="0"/>
              <a:ea typeface="+mn-ea"/>
              <a:cs typeface="Arial" pitchFamily="34" charset="0"/>
            </a:rPr>
            <a:t>SOURCES OF DATA</a:t>
          </a:r>
          <a:endParaRPr lang="en-US" sz="1400">
            <a:solidFill>
              <a:schemeClr val="tx1"/>
            </a:solidFill>
            <a:latin typeface="Arial" pitchFamily="34" charset="0"/>
            <a:ea typeface="+mn-ea"/>
            <a:cs typeface="Arial" pitchFamily="34" charset="0"/>
          </a:endParaRPr>
        </a:p>
        <a:p>
          <a:r>
            <a:rPr lang="en-US" sz="1400">
              <a:solidFill>
                <a:schemeClr val="tx1"/>
              </a:solidFill>
              <a:latin typeface="Arial" pitchFamily="34" charset="0"/>
              <a:ea typeface="+mn-ea"/>
              <a:cs typeface="Arial" pitchFamily="34" charset="0"/>
            </a:rPr>
            <a:t> </a:t>
          </a:r>
        </a:p>
        <a:p>
          <a:r>
            <a:rPr lang="en-US" sz="1400">
              <a:solidFill>
                <a:schemeClr val="tx1"/>
              </a:solidFill>
              <a:latin typeface="Arial" pitchFamily="34" charset="0"/>
              <a:ea typeface="+mn-ea"/>
              <a:cs typeface="Arial" pitchFamily="34" charset="0"/>
            </a:rPr>
            <a:t>	1.	 Bank Statements</a:t>
          </a:r>
        </a:p>
        <a:p>
          <a:r>
            <a:rPr lang="en-US" sz="1400">
              <a:solidFill>
                <a:schemeClr val="tx1"/>
              </a:solidFill>
              <a:latin typeface="Arial" pitchFamily="34" charset="0"/>
              <a:ea typeface="+mn-ea"/>
              <a:cs typeface="Arial" pitchFamily="34" charset="0"/>
            </a:rPr>
            <a:t>	2.	 Deposit and withdrawal records at institution</a:t>
          </a:r>
        </a:p>
        <a:p>
          <a:endParaRPr lang="en-US" sz="1400">
            <a:solidFill>
              <a:schemeClr val="tx1"/>
            </a:solidFill>
            <a:latin typeface="Arial" pitchFamily="34" charset="0"/>
            <a:ea typeface="+mn-ea"/>
            <a:cs typeface="Arial" pitchFamily="34" charset="0"/>
          </a:endParaRPr>
        </a:p>
        <a:p>
          <a:r>
            <a:rPr lang="en-US" sz="1400">
              <a:solidFill>
                <a:schemeClr val="tx1"/>
              </a:solidFill>
              <a:latin typeface="Arial" pitchFamily="34" charset="0"/>
              <a:ea typeface="+mn-ea"/>
              <a:cs typeface="Arial" pitchFamily="34" charset="0"/>
            </a:rPr>
            <a:t>For each material bank account OUTSIDE the control of the Treasurer in which funds were held during the fiscal year, complete Form 2A and Form 2B. FARS has placed a materiality limit per bank account.</a:t>
          </a:r>
          <a:r>
            <a:rPr lang="en-US" sz="1400" b="1">
              <a:solidFill>
                <a:schemeClr val="tx1"/>
              </a:solidFill>
              <a:latin typeface="Arial" pitchFamily="34" charset="0"/>
              <a:ea typeface="+mn-ea"/>
              <a:cs typeface="Arial" pitchFamily="34" charset="0"/>
            </a:rPr>
            <a:t>  If the true receipts are over $100,000 or the ending balance is $25,000 or greater, you must complete these forms. If the bank account does not meet these criteria complete lines 1 through 5 and write N/A on the transmittal.                  </a:t>
          </a:r>
          <a:endParaRPr lang="en-US" sz="1400">
            <a:solidFill>
              <a:schemeClr val="tx1"/>
            </a:solidFill>
            <a:latin typeface="Arial" pitchFamily="34" charset="0"/>
            <a:ea typeface="+mn-ea"/>
            <a:cs typeface="Arial" pitchFamily="34" charset="0"/>
          </a:endParaRPr>
        </a:p>
        <a:p>
          <a:r>
            <a:rPr lang="en-US" sz="1400">
              <a:solidFill>
                <a:schemeClr val="tx1"/>
              </a:solidFill>
              <a:latin typeface="Arial" pitchFamily="34" charset="0"/>
              <a:ea typeface="+mn-ea"/>
              <a:cs typeface="Arial" pitchFamily="34" charset="0"/>
            </a:rPr>
            <a:t>                                </a:t>
          </a:r>
        </a:p>
        <a:p>
          <a:endParaRPr lang="en-US" sz="1400" u="words">
            <a:solidFill>
              <a:schemeClr val="tx1"/>
            </a:solidFill>
            <a:latin typeface="Arial" pitchFamily="34" charset="0"/>
            <a:ea typeface="+mn-ea"/>
            <a:cs typeface="Arial" pitchFamily="34" charset="0"/>
          </a:endParaRPr>
        </a:p>
        <a:p>
          <a:endParaRPr lang="en-US" sz="1400" u="words">
            <a:solidFill>
              <a:schemeClr val="tx1"/>
            </a:solidFill>
            <a:latin typeface="Arial" pitchFamily="34" charset="0"/>
            <a:ea typeface="+mn-ea"/>
            <a:cs typeface="Arial" pitchFamily="34" charset="0"/>
          </a:endParaRPr>
        </a:p>
        <a:p>
          <a:endParaRPr lang="en-US" sz="1400" u="words">
            <a:solidFill>
              <a:schemeClr val="tx1"/>
            </a:solidFill>
            <a:latin typeface="Arial" pitchFamily="34" charset="0"/>
            <a:ea typeface="+mn-ea"/>
            <a:cs typeface="Arial" pitchFamily="34" charset="0"/>
          </a:endParaRPr>
        </a:p>
        <a:p>
          <a:endParaRPr lang="en-US" sz="1400" u="words">
            <a:solidFill>
              <a:schemeClr val="tx1"/>
            </a:solidFill>
            <a:latin typeface="Arial" pitchFamily="34" charset="0"/>
            <a:ea typeface="+mn-ea"/>
            <a:cs typeface="Arial" pitchFamily="34" charset="0"/>
          </a:endParaRPr>
        </a:p>
        <a:p>
          <a:endParaRPr lang="en-US" sz="1400" u="words">
            <a:solidFill>
              <a:schemeClr val="tx1"/>
            </a:solidFill>
            <a:latin typeface="Arial" pitchFamily="34" charset="0"/>
            <a:ea typeface="+mn-ea"/>
            <a:cs typeface="Arial" pitchFamily="34" charset="0"/>
          </a:endParaRPr>
        </a:p>
        <a:p>
          <a:endParaRPr lang="en-US" sz="1400" u="words">
            <a:solidFill>
              <a:schemeClr val="tx1"/>
            </a:solidFill>
            <a:latin typeface="Arial" pitchFamily="34" charset="0"/>
            <a:ea typeface="+mn-ea"/>
            <a:cs typeface="Arial" pitchFamily="34" charset="0"/>
          </a:endParaRPr>
        </a:p>
        <a:p>
          <a:endParaRPr lang="en-US" sz="1400" u="words">
            <a:solidFill>
              <a:schemeClr val="tx1"/>
            </a:solidFill>
            <a:latin typeface="Arial" pitchFamily="34" charset="0"/>
            <a:ea typeface="+mn-ea"/>
            <a:cs typeface="Arial" pitchFamily="34" charset="0"/>
          </a:endParaRPr>
        </a:p>
        <a:p>
          <a:endParaRPr lang="en-US" sz="1400" u="words">
            <a:solidFill>
              <a:schemeClr val="tx1"/>
            </a:solidFill>
            <a:latin typeface="Arial" pitchFamily="34" charset="0"/>
            <a:ea typeface="+mn-ea"/>
            <a:cs typeface="Arial" pitchFamily="34" charset="0"/>
          </a:endParaRPr>
        </a:p>
        <a:p>
          <a:endParaRPr lang="en-US" sz="1400" u="words">
            <a:solidFill>
              <a:schemeClr val="tx1"/>
            </a:solidFill>
            <a:latin typeface="Arial" pitchFamily="34" charset="0"/>
            <a:ea typeface="+mn-ea"/>
            <a:cs typeface="Arial" pitchFamily="34" charset="0"/>
          </a:endParaRPr>
        </a:p>
        <a:p>
          <a:endParaRPr lang="en-US" sz="1400" u="words">
            <a:solidFill>
              <a:schemeClr val="tx1"/>
            </a:solidFill>
            <a:latin typeface="Arial" pitchFamily="34" charset="0"/>
            <a:ea typeface="+mn-ea"/>
            <a:cs typeface="Arial" pitchFamily="34" charset="0"/>
          </a:endParaRPr>
        </a:p>
        <a:p>
          <a:endParaRPr lang="en-US" sz="1400" u="words">
            <a:solidFill>
              <a:schemeClr val="tx1"/>
            </a:solidFill>
            <a:latin typeface="Arial" pitchFamily="34" charset="0"/>
            <a:ea typeface="+mn-ea"/>
            <a:cs typeface="Arial" pitchFamily="34" charset="0"/>
          </a:endParaRPr>
        </a:p>
        <a:p>
          <a:endParaRPr lang="en-US" sz="1400" u="words">
            <a:solidFill>
              <a:schemeClr val="tx1"/>
            </a:solidFill>
            <a:latin typeface="Arial" pitchFamily="34" charset="0"/>
            <a:ea typeface="+mn-ea"/>
            <a:cs typeface="Arial" pitchFamily="34" charset="0"/>
          </a:endParaRPr>
        </a:p>
        <a:p>
          <a:endParaRPr lang="en-US" sz="1400" u="words">
            <a:solidFill>
              <a:schemeClr val="tx1"/>
            </a:solidFill>
            <a:latin typeface="Arial" pitchFamily="34" charset="0"/>
            <a:ea typeface="+mn-ea"/>
            <a:cs typeface="Arial" pitchFamily="34" charset="0"/>
          </a:endParaRPr>
        </a:p>
        <a:p>
          <a:endParaRPr lang="en-US" sz="1400" u="words">
            <a:solidFill>
              <a:schemeClr val="tx1"/>
            </a:solidFill>
            <a:latin typeface="Arial" pitchFamily="34" charset="0"/>
            <a:ea typeface="+mn-ea"/>
            <a:cs typeface="Arial" pitchFamily="34" charset="0"/>
          </a:endParaRPr>
        </a:p>
        <a:p>
          <a:endParaRPr lang="en-US" sz="1400" u="words">
            <a:solidFill>
              <a:schemeClr val="tx1"/>
            </a:solidFill>
            <a:latin typeface="Arial" pitchFamily="34" charset="0"/>
            <a:ea typeface="+mn-ea"/>
            <a:cs typeface="Arial" pitchFamily="34" charset="0"/>
          </a:endParaRPr>
        </a:p>
        <a:p>
          <a:endParaRPr lang="en-US" sz="1400" u="words">
            <a:solidFill>
              <a:schemeClr val="tx1"/>
            </a:solidFill>
            <a:latin typeface="Arial" pitchFamily="34" charset="0"/>
            <a:ea typeface="+mn-ea"/>
            <a:cs typeface="Arial" pitchFamily="34" charset="0"/>
          </a:endParaRPr>
        </a:p>
        <a:p>
          <a:endParaRPr lang="en-US" sz="1400" u="words">
            <a:solidFill>
              <a:schemeClr val="tx1"/>
            </a:solidFill>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400" u="words">
              <a:solidFill>
                <a:schemeClr val="tx1"/>
              </a:solidFill>
              <a:latin typeface="Arial" pitchFamily="34" charset="0"/>
              <a:ea typeface="+mn-ea"/>
              <a:cs typeface="Arial" pitchFamily="34" charset="0"/>
            </a:rPr>
            <a:t>INSTRUCTIONS</a:t>
          </a:r>
        </a:p>
        <a:p>
          <a:pPr marL="0" marR="0" indent="0" defTabSz="914400" eaLnBrk="1" fontAlgn="auto" latinLnBrk="0" hangingPunct="1">
            <a:lnSpc>
              <a:spcPct val="100000"/>
            </a:lnSpc>
            <a:spcBef>
              <a:spcPts val="0"/>
            </a:spcBef>
            <a:spcAft>
              <a:spcPts val="0"/>
            </a:spcAft>
            <a:buClrTx/>
            <a:buSzTx/>
            <a:buFontTx/>
            <a:buNone/>
            <a:tabLst/>
            <a:defRPr/>
          </a:pPr>
          <a:endParaRPr lang="en-US" sz="1400">
            <a:latin typeface="Arial" pitchFamily="34" charset="0"/>
            <a:cs typeface="Arial" pitchFamily="34" charset="0"/>
          </a:endParaRPr>
        </a:p>
        <a:p>
          <a:r>
            <a:rPr lang="en-US" sz="1400">
              <a:solidFill>
                <a:schemeClr val="tx1"/>
              </a:solidFill>
              <a:latin typeface="Arial" pitchFamily="34" charset="0"/>
              <a:ea typeface="+mn-ea"/>
              <a:cs typeface="Arial" pitchFamily="34" charset="0"/>
            </a:rPr>
            <a:t>The following information should be provided:</a:t>
          </a:r>
        </a:p>
        <a:p>
          <a:r>
            <a:rPr lang="en-US" sz="1400">
              <a:solidFill>
                <a:schemeClr val="tx1"/>
              </a:solidFill>
              <a:latin typeface="Arial" pitchFamily="34" charset="0"/>
              <a:ea typeface="+mn-ea"/>
              <a:cs typeface="Arial" pitchFamily="34" charset="0"/>
            </a:rPr>
            <a:t>  </a:t>
          </a:r>
        </a:p>
        <a:p>
          <a:r>
            <a:rPr lang="en-US" sz="1400" b="1">
              <a:solidFill>
                <a:schemeClr val="tx1"/>
              </a:solidFill>
              <a:latin typeface="Arial" pitchFamily="34" charset="0"/>
              <a:ea typeface="+mn-ea"/>
              <a:cs typeface="Arial" pitchFamily="34" charset="0"/>
            </a:rPr>
            <a:t>LINE 1.	</a:t>
          </a:r>
          <a:r>
            <a:rPr lang="en-US" sz="1400">
              <a:solidFill>
                <a:schemeClr val="tx1"/>
              </a:solidFill>
              <a:latin typeface="Arial" pitchFamily="34" charset="0"/>
              <a:ea typeface="+mn-ea"/>
              <a:cs typeface="Arial" pitchFamily="34" charset="0"/>
            </a:rPr>
            <a:t>Name of the Financial Institution</a:t>
          </a:r>
        </a:p>
        <a:p>
          <a:r>
            <a:rPr lang="en-US" sz="1400">
              <a:solidFill>
                <a:schemeClr val="tx1"/>
              </a:solidFill>
              <a:latin typeface="Arial" pitchFamily="34" charset="0"/>
              <a:ea typeface="+mn-ea"/>
              <a:cs typeface="Arial" pitchFamily="34" charset="0"/>
            </a:rPr>
            <a:t> </a:t>
          </a:r>
        </a:p>
        <a:p>
          <a:r>
            <a:rPr lang="en-US" sz="1400" b="1">
              <a:solidFill>
                <a:schemeClr val="tx1"/>
              </a:solidFill>
              <a:latin typeface="Arial" pitchFamily="34" charset="0"/>
              <a:ea typeface="+mn-ea"/>
              <a:cs typeface="Arial" pitchFamily="34" charset="0"/>
            </a:rPr>
            <a:t>LINE 2.	</a:t>
          </a:r>
          <a:r>
            <a:rPr lang="en-US" sz="1400">
              <a:solidFill>
                <a:schemeClr val="tx1"/>
              </a:solidFill>
              <a:latin typeface="Arial" pitchFamily="34" charset="0"/>
              <a:ea typeface="+mn-ea"/>
              <a:cs typeface="Arial" pitchFamily="34" charset="0"/>
            </a:rPr>
            <a:t>Bank Account Number AND Define whether account is checking or savings account</a:t>
          </a:r>
        </a:p>
        <a:p>
          <a:r>
            <a:rPr lang="en-US" sz="1400" b="1">
              <a:solidFill>
                <a:schemeClr val="tx1"/>
              </a:solidFill>
              <a:latin typeface="Arial" pitchFamily="34" charset="0"/>
              <a:ea typeface="+mn-ea"/>
              <a:cs typeface="Arial" pitchFamily="34" charset="0"/>
            </a:rPr>
            <a:t> </a:t>
          </a:r>
          <a:endParaRPr lang="en-US" sz="1400">
            <a:solidFill>
              <a:schemeClr val="tx1"/>
            </a:solidFill>
            <a:latin typeface="Arial" pitchFamily="34" charset="0"/>
            <a:ea typeface="+mn-ea"/>
            <a:cs typeface="Arial" pitchFamily="34" charset="0"/>
          </a:endParaRPr>
        </a:p>
        <a:p>
          <a:pPr lvl="0"/>
          <a:r>
            <a:rPr lang="en-US" sz="1400" b="1">
              <a:solidFill>
                <a:schemeClr val="tx1"/>
              </a:solidFill>
              <a:latin typeface="Arial" pitchFamily="34" charset="0"/>
              <a:ea typeface="+mn-ea"/>
              <a:cs typeface="Arial" pitchFamily="34" charset="0"/>
            </a:rPr>
            <a:t>LINE 3.</a:t>
          </a:r>
          <a:r>
            <a:rPr lang="en-US" sz="1400">
              <a:solidFill>
                <a:schemeClr val="tx1"/>
              </a:solidFill>
              <a:latin typeface="Arial" pitchFamily="34" charset="0"/>
              <a:ea typeface="+mn-ea"/>
              <a:cs typeface="Arial" pitchFamily="34" charset="0"/>
            </a:rPr>
            <a:t>	ABA number. This is the bank's identification number (routing number) and can be obtained from the bank or financial institution </a:t>
          </a:r>
          <a:r>
            <a:rPr lang="en-US" sz="1400" baseline="0">
              <a:solidFill>
                <a:schemeClr val="tx1"/>
              </a:solidFill>
              <a:latin typeface="Arial" pitchFamily="34" charset="0"/>
              <a:ea typeface="+mn-ea"/>
              <a:cs typeface="Arial" pitchFamily="34" charset="0"/>
            </a:rPr>
            <a:t>and define</a:t>
          </a:r>
          <a:r>
            <a:rPr lang="en-US" sz="1400">
              <a:solidFill>
                <a:schemeClr val="tx1"/>
              </a:solidFill>
              <a:latin typeface="Arial" pitchFamily="34" charset="0"/>
              <a:ea typeface="+mn-ea"/>
              <a:cs typeface="Arial" pitchFamily="34" charset="0"/>
            </a:rPr>
            <a:t> whether account is   	an operating or a trust account</a:t>
          </a:r>
        </a:p>
        <a:p>
          <a:r>
            <a:rPr lang="en-US" sz="1400">
              <a:solidFill>
                <a:schemeClr val="tx1"/>
              </a:solidFill>
              <a:latin typeface="Arial" pitchFamily="34" charset="0"/>
              <a:ea typeface="+mn-ea"/>
              <a:cs typeface="Arial" pitchFamily="34" charset="0"/>
            </a:rPr>
            <a:t> 	</a:t>
          </a:r>
        </a:p>
        <a:p>
          <a:r>
            <a:rPr lang="en-US" sz="1400" b="1">
              <a:solidFill>
                <a:schemeClr val="tx1"/>
              </a:solidFill>
              <a:latin typeface="Arial" pitchFamily="34" charset="0"/>
              <a:ea typeface="+mn-ea"/>
              <a:cs typeface="Arial" pitchFamily="34" charset="0"/>
            </a:rPr>
            <a:t>LINE 4.	</a:t>
          </a:r>
          <a:r>
            <a:rPr lang="en-US" sz="1400">
              <a:solidFill>
                <a:schemeClr val="tx1"/>
              </a:solidFill>
              <a:latin typeface="Arial" pitchFamily="34" charset="0"/>
              <a:ea typeface="+mn-ea"/>
              <a:cs typeface="Arial" pitchFamily="34" charset="0"/>
            </a:rPr>
            <a:t>Give a "Brief" description of the purpose of the  account</a:t>
          </a:r>
        </a:p>
        <a:p>
          <a:r>
            <a:rPr lang="en-US" sz="1400">
              <a:solidFill>
                <a:schemeClr val="tx1"/>
              </a:solidFill>
              <a:latin typeface="Arial" pitchFamily="34" charset="0"/>
              <a:ea typeface="+mn-ea"/>
              <a:cs typeface="Arial" pitchFamily="34" charset="0"/>
            </a:rPr>
            <a:t>	    </a:t>
          </a:r>
        </a:p>
        <a:p>
          <a:r>
            <a:rPr lang="en-US" sz="1400" b="1">
              <a:solidFill>
                <a:schemeClr val="tx1"/>
              </a:solidFill>
              <a:latin typeface="Arial" pitchFamily="34" charset="0"/>
              <a:ea typeface="+mn-ea"/>
              <a:cs typeface="Arial" pitchFamily="34" charset="0"/>
            </a:rPr>
            <a:t>LINE 5</a:t>
          </a:r>
          <a:r>
            <a:rPr lang="en-US" sz="1400">
              <a:solidFill>
                <a:schemeClr val="tx1"/>
              </a:solidFill>
              <a:latin typeface="Arial" pitchFamily="34" charset="0"/>
              <a:ea typeface="+mn-ea"/>
              <a:cs typeface="Arial" pitchFamily="34" charset="0"/>
            </a:rPr>
            <a:t>.   </a:t>
          </a:r>
        </a:p>
        <a:p>
          <a:r>
            <a:rPr lang="en-US" sz="1400">
              <a:solidFill>
                <a:schemeClr val="tx1"/>
              </a:solidFill>
              <a:latin typeface="Arial" pitchFamily="34" charset="0"/>
              <a:ea typeface="+mn-ea"/>
              <a:cs typeface="Arial" pitchFamily="34" charset="0"/>
            </a:rPr>
            <a:t>	A.	Show the </a:t>
          </a:r>
          <a:r>
            <a:rPr lang="en-US" sz="1400" b="1">
              <a:solidFill>
                <a:schemeClr val="tx1"/>
              </a:solidFill>
              <a:latin typeface="Arial" pitchFamily="34" charset="0"/>
              <a:ea typeface="+mn-ea"/>
              <a:cs typeface="Arial" pitchFamily="34" charset="0"/>
            </a:rPr>
            <a:t>BOOK</a:t>
          </a:r>
          <a:r>
            <a:rPr lang="en-US" sz="1400">
              <a:solidFill>
                <a:schemeClr val="tx1"/>
              </a:solidFill>
              <a:latin typeface="Arial" pitchFamily="34" charset="0"/>
              <a:ea typeface="+mn-ea"/>
              <a:cs typeface="Arial" pitchFamily="34" charset="0"/>
            </a:rPr>
            <a:t> balance of the account as of July 1, 2024, in Column A.  The amount should be the same amount reported as the ending balance as 		of June 30, 2024, in the previous year Closing Book.  </a:t>
          </a:r>
        </a:p>
        <a:p>
          <a:r>
            <a:rPr lang="en-US" sz="1400">
              <a:solidFill>
                <a:schemeClr val="tx1"/>
              </a:solidFill>
              <a:latin typeface="Arial" pitchFamily="34" charset="0"/>
              <a:ea typeface="+mn-ea"/>
              <a:cs typeface="Arial" pitchFamily="34" charset="0"/>
            </a:rPr>
            <a:t> </a:t>
          </a:r>
        </a:p>
        <a:p>
          <a:r>
            <a:rPr lang="en-US" sz="1400">
              <a:solidFill>
                <a:schemeClr val="tx1"/>
              </a:solidFill>
              <a:latin typeface="Arial" pitchFamily="34" charset="0"/>
              <a:ea typeface="+mn-ea"/>
              <a:cs typeface="Arial" pitchFamily="34" charset="0"/>
            </a:rPr>
            <a:t>     	B.	Show the amount of total receipts for the fiscal year (Column B).  This amount should equal the amount shown on line 9.</a:t>
          </a:r>
        </a:p>
        <a:p>
          <a:r>
            <a:rPr lang="en-US" sz="1400">
              <a:solidFill>
                <a:schemeClr val="tx1"/>
              </a:solidFill>
              <a:latin typeface="Arial" pitchFamily="34" charset="0"/>
              <a:ea typeface="+mn-ea"/>
              <a:cs typeface="Arial" pitchFamily="34" charset="0"/>
            </a:rPr>
            <a:t> 	</a:t>
          </a:r>
        </a:p>
        <a:p>
          <a:r>
            <a:rPr lang="en-US" sz="1400">
              <a:solidFill>
                <a:schemeClr val="tx1"/>
              </a:solidFill>
              <a:latin typeface="Arial" pitchFamily="34" charset="0"/>
              <a:ea typeface="+mn-ea"/>
              <a:cs typeface="Arial" pitchFamily="34" charset="0"/>
            </a:rPr>
            <a:t>      	C.	Show amount of disbursements for the fiscal year (Column C).  This amount should equal the amount shown on line 13.</a:t>
          </a:r>
        </a:p>
        <a:p>
          <a:r>
            <a:rPr lang="en-US" sz="1400">
              <a:solidFill>
                <a:schemeClr val="tx1"/>
              </a:solidFill>
              <a:latin typeface="Arial" pitchFamily="34" charset="0"/>
              <a:ea typeface="+mn-ea"/>
              <a:cs typeface="Arial" pitchFamily="34" charset="0"/>
            </a:rPr>
            <a:t> </a:t>
          </a:r>
        </a:p>
        <a:p>
          <a:r>
            <a:rPr lang="en-US" sz="1400">
              <a:solidFill>
                <a:schemeClr val="tx1"/>
              </a:solidFill>
              <a:latin typeface="Arial" pitchFamily="34" charset="0"/>
              <a:ea typeface="+mn-ea"/>
              <a:cs typeface="Arial" pitchFamily="34" charset="0"/>
            </a:rPr>
            <a:t>	D.	Calculate the </a:t>
          </a:r>
          <a:r>
            <a:rPr lang="en-US" sz="1400" b="1">
              <a:solidFill>
                <a:schemeClr val="tx1"/>
              </a:solidFill>
              <a:latin typeface="Arial" pitchFamily="34" charset="0"/>
              <a:ea typeface="+mn-ea"/>
              <a:cs typeface="Arial" pitchFamily="34" charset="0"/>
            </a:rPr>
            <a:t>BOOK</a:t>
          </a:r>
          <a:r>
            <a:rPr lang="en-US" sz="1400">
              <a:solidFill>
                <a:schemeClr val="tx1"/>
              </a:solidFill>
              <a:latin typeface="Arial" pitchFamily="34" charset="0"/>
              <a:ea typeface="+mn-ea"/>
              <a:cs typeface="Arial" pitchFamily="34" charset="0"/>
            </a:rPr>
            <a:t> balance of account as of June 30, 2025 in Column D (A plus B minus C).  This should agree to amount on Form 2b</a:t>
          </a:r>
          <a:r>
            <a:rPr lang="en-US" sz="1400" baseline="0">
              <a:solidFill>
                <a:schemeClr val="tx1"/>
              </a:solidFill>
              <a:latin typeface="Arial" pitchFamily="34" charset="0"/>
              <a:ea typeface="+mn-ea"/>
              <a:cs typeface="Arial" pitchFamily="34" charset="0"/>
            </a:rPr>
            <a:t> line 5.</a:t>
          </a:r>
          <a:endParaRPr lang="en-US" sz="1400">
            <a:solidFill>
              <a:schemeClr val="tx1"/>
            </a:solidFill>
            <a:latin typeface="Arial" pitchFamily="34" charset="0"/>
            <a:ea typeface="+mn-ea"/>
            <a:cs typeface="Arial" pitchFamily="34" charset="0"/>
          </a:endParaRPr>
        </a:p>
        <a:p>
          <a:r>
            <a:rPr lang="en-US" sz="1400">
              <a:solidFill>
                <a:schemeClr val="tx1"/>
              </a:solidFill>
              <a:latin typeface="Arial" pitchFamily="34" charset="0"/>
              <a:ea typeface="+mn-ea"/>
              <a:cs typeface="Arial" pitchFamily="34" charset="0"/>
            </a:rPr>
            <a:t> </a:t>
          </a:r>
        </a:p>
        <a:p>
          <a:r>
            <a:rPr lang="en-US" sz="1400" b="1">
              <a:solidFill>
                <a:schemeClr val="tx1"/>
              </a:solidFill>
              <a:latin typeface="Arial" pitchFamily="34" charset="0"/>
              <a:ea typeface="+mn-ea"/>
              <a:cs typeface="Arial" pitchFamily="34" charset="0"/>
            </a:rPr>
            <a:t>LINE 6.</a:t>
          </a:r>
          <a:r>
            <a:rPr lang="en-US" sz="1400">
              <a:solidFill>
                <a:schemeClr val="tx1"/>
              </a:solidFill>
              <a:latin typeface="Arial" pitchFamily="34" charset="0"/>
              <a:ea typeface="+mn-ea"/>
              <a:cs typeface="Arial" pitchFamily="34" charset="0"/>
            </a:rPr>
            <a:t>	Show the portion of receipts that came from outside sources such as other agencies.  Also, show the appropriate revenue type using the table on the form.  	Identify the revenue types by number.</a:t>
          </a:r>
        </a:p>
        <a:p>
          <a:r>
            <a:rPr lang="en-US" sz="1400">
              <a:solidFill>
                <a:schemeClr val="tx1"/>
              </a:solidFill>
              <a:latin typeface="Arial" pitchFamily="34" charset="0"/>
              <a:ea typeface="+mn-ea"/>
              <a:cs typeface="Arial" pitchFamily="34" charset="0"/>
            </a:rPr>
            <a:t>			               </a:t>
          </a:r>
        </a:p>
        <a:p>
          <a:r>
            <a:rPr lang="en-US" sz="1400" b="1">
              <a:solidFill>
                <a:schemeClr val="tx1"/>
              </a:solidFill>
              <a:latin typeface="Arial" pitchFamily="34" charset="0"/>
              <a:ea typeface="+mn-ea"/>
              <a:cs typeface="Arial" pitchFamily="34" charset="0"/>
            </a:rPr>
            <a:t>LINE 7</a:t>
          </a:r>
          <a:r>
            <a:rPr lang="en-US" sz="1400">
              <a:solidFill>
                <a:schemeClr val="tx1"/>
              </a:solidFill>
              <a:latin typeface="Arial" pitchFamily="34" charset="0"/>
              <a:ea typeface="+mn-ea"/>
              <a:cs typeface="Arial" pitchFamily="34" charset="0"/>
            </a:rPr>
            <a:t>.	Show the portion of receipts that came from the Auditor’s Office. Show the appropriate revenue type using the table on the form.</a:t>
          </a:r>
        </a:p>
        <a:p>
          <a:r>
            <a:rPr lang="en-US" sz="1400">
              <a:solidFill>
                <a:schemeClr val="tx1"/>
              </a:solidFill>
              <a:latin typeface="Arial" pitchFamily="34" charset="0"/>
              <a:ea typeface="+mn-ea"/>
              <a:cs typeface="Arial" pitchFamily="34" charset="0"/>
            </a:rPr>
            <a:t> </a:t>
          </a:r>
        </a:p>
        <a:p>
          <a:r>
            <a:rPr lang="en-US" sz="1400" b="1">
              <a:solidFill>
                <a:schemeClr val="tx1"/>
              </a:solidFill>
              <a:latin typeface="Arial" pitchFamily="34" charset="0"/>
              <a:ea typeface="+mn-ea"/>
              <a:cs typeface="Arial" pitchFamily="34" charset="0"/>
            </a:rPr>
            <a:t>LINE 8</a:t>
          </a:r>
          <a:r>
            <a:rPr lang="en-US" sz="1400">
              <a:solidFill>
                <a:schemeClr val="tx1"/>
              </a:solidFill>
              <a:latin typeface="Arial" pitchFamily="34" charset="0"/>
              <a:ea typeface="+mn-ea"/>
              <a:cs typeface="Arial" pitchFamily="34" charset="0"/>
            </a:rPr>
            <a:t>.	Show the portion of receipts that came from other bank accounts.  If transfers between accounts occur they need to be reported. Show the </a:t>
          </a:r>
          <a:r>
            <a:rPr lang="en-US" sz="1400" baseline="0">
              <a:solidFill>
                <a:schemeClr val="tx1"/>
              </a:solidFill>
              <a:latin typeface="Arial" pitchFamily="34" charset="0"/>
              <a:ea typeface="+mn-ea"/>
              <a:cs typeface="Arial" pitchFamily="34" charset="0"/>
            </a:rPr>
            <a:t>a</a:t>
          </a:r>
          <a:r>
            <a:rPr lang="en-US" sz="1400">
              <a:solidFill>
                <a:schemeClr val="tx1"/>
              </a:solidFill>
              <a:latin typeface="Arial" pitchFamily="34" charset="0"/>
              <a:ea typeface="+mn-ea"/>
              <a:cs typeface="Arial" pitchFamily="34" charset="0"/>
            </a:rPr>
            <a:t>ppropriate revenue 	type using the table on the form.</a:t>
          </a:r>
        </a:p>
        <a:p>
          <a:r>
            <a:rPr lang="en-US" sz="1400">
              <a:solidFill>
                <a:schemeClr val="tx1"/>
              </a:solidFill>
              <a:latin typeface="Arial" pitchFamily="34" charset="0"/>
              <a:ea typeface="+mn-ea"/>
              <a:cs typeface="Arial" pitchFamily="34" charset="0"/>
            </a:rPr>
            <a:t> </a:t>
          </a:r>
        </a:p>
        <a:p>
          <a:r>
            <a:rPr lang="en-US" sz="1400" b="1">
              <a:solidFill>
                <a:schemeClr val="tx1"/>
              </a:solidFill>
              <a:latin typeface="Arial" pitchFamily="34" charset="0"/>
              <a:ea typeface="+mn-ea"/>
              <a:cs typeface="Arial" pitchFamily="34" charset="0"/>
            </a:rPr>
            <a:t>LINE 9.</a:t>
          </a:r>
          <a:r>
            <a:rPr lang="en-US" sz="1400">
              <a:solidFill>
                <a:schemeClr val="tx1"/>
              </a:solidFill>
              <a:latin typeface="Arial" pitchFamily="34" charset="0"/>
              <a:ea typeface="+mn-ea"/>
              <a:cs typeface="Arial" pitchFamily="34" charset="0"/>
            </a:rPr>
            <a:t>	Calculate the total receipts as of June 30, 2025, (line 6 plus line 7 plus line 8). </a:t>
          </a:r>
        </a:p>
        <a:p>
          <a:endParaRPr lang="en-US" sz="1400">
            <a:solidFill>
              <a:schemeClr val="tx1"/>
            </a:solidFill>
            <a:latin typeface="Arial" pitchFamily="34" charset="0"/>
            <a:ea typeface="+mn-ea"/>
            <a:cs typeface="Arial" pitchFamily="34" charset="0"/>
          </a:endParaRPr>
        </a:p>
        <a:p>
          <a:r>
            <a:rPr lang="en-US" sz="1400" b="1">
              <a:solidFill>
                <a:schemeClr val="tx1"/>
              </a:solidFill>
              <a:latin typeface="Arial" pitchFamily="34" charset="0"/>
              <a:ea typeface="+mn-ea"/>
              <a:cs typeface="Arial" pitchFamily="34" charset="0"/>
            </a:rPr>
            <a:t>LINE 10.</a:t>
          </a:r>
          <a:r>
            <a:rPr lang="en-US" sz="1400">
              <a:solidFill>
                <a:schemeClr val="tx1"/>
              </a:solidFill>
              <a:latin typeface="Arial" pitchFamily="34" charset="0"/>
              <a:ea typeface="+mn-ea"/>
              <a:cs typeface="Arial" pitchFamily="34" charset="0"/>
            </a:rPr>
            <a:t>	Show the portion of disbursements that were transferred to outside sources.</a:t>
          </a:r>
        </a:p>
        <a:p>
          <a:r>
            <a:rPr lang="en-US" sz="1400">
              <a:solidFill>
                <a:schemeClr val="tx1"/>
              </a:solidFill>
              <a:latin typeface="Arial" pitchFamily="34" charset="0"/>
              <a:ea typeface="+mn-ea"/>
              <a:cs typeface="Arial" pitchFamily="34" charset="0"/>
            </a:rPr>
            <a:t> </a:t>
          </a:r>
        </a:p>
        <a:p>
          <a:r>
            <a:rPr lang="en-US" sz="1400" b="1">
              <a:solidFill>
                <a:schemeClr val="tx1"/>
              </a:solidFill>
              <a:latin typeface="Arial" pitchFamily="34" charset="0"/>
              <a:ea typeface="+mn-ea"/>
              <a:cs typeface="Arial" pitchFamily="34" charset="0"/>
            </a:rPr>
            <a:t>LINE 11.</a:t>
          </a:r>
          <a:r>
            <a:rPr lang="en-US" sz="1400">
              <a:solidFill>
                <a:schemeClr val="tx1"/>
              </a:solidFill>
              <a:latin typeface="Arial" pitchFamily="34" charset="0"/>
              <a:ea typeface="+mn-ea"/>
              <a:cs typeface="Arial" pitchFamily="34" charset="0"/>
            </a:rPr>
            <a:t>	Show the portion of disbursements that were transferred to the Auditor’s Office.</a:t>
          </a:r>
        </a:p>
        <a:p>
          <a:r>
            <a:rPr lang="en-US" sz="1400">
              <a:solidFill>
                <a:schemeClr val="tx1"/>
              </a:solidFill>
              <a:latin typeface="Arial" pitchFamily="34" charset="0"/>
              <a:ea typeface="+mn-ea"/>
              <a:cs typeface="Arial" pitchFamily="34" charset="0"/>
            </a:rPr>
            <a:t> </a:t>
          </a:r>
        </a:p>
        <a:p>
          <a:r>
            <a:rPr lang="en-US" sz="1400" b="1">
              <a:solidFill>
                <a:schemeClr val="tx1"/>
              </a:solidFill>
              <a:latin typeface="Arial" pitchFamily="34" charset="0"/>
              <a:ea typeface="+mn-ea"/>
              <a:cs typeface="Arial" pitchFamily="34" charset="0"/>
            </a:rPr>
            <a:t>LINE 12.</a:t>
          </a:r>
          <a:r>
            <a:rPr lang="en-US" sz="1400">
              <a:solidFill>
                <a:schemeClr val="tx1"/>
              </a:solidFill>
              <a:latin typeface="Arial" pitchFamily="34" charset="0"/>
              <a:ea typeface="+mn-ea"/>
              <a:cs typeface="Arial" pitchFamily="34" charset="0"/>
            </a:rPr>
            <a:t>	Show the portion of disbursements that were transferred between bank accounts.</a:t>
          </a:r>
        </a:p>
        <a:p>
          <a:r>
            <a:rPr lang="en-US" sz="1400">
              <a:solidFill>
                <a:schemeClr val="tx1"/>
              </a:solidFill>
              <a:latin typeface="Arial" pitchFamily="34" charset="0"/>
              <a:ea typeface="+mn-ea"/>
              <a:cs typeface="Arial" pitchFamily="34" charset="0"/>
            </a:rPr>
            <a:t> </a:t>
          </a:r>
        </a:p>
        <a:p>
          <a:r>
            <a:rPr lang="en-US" sz="1400" b="1">
              <a:solidFill>
                <a:schemeClr val="tx1"/>
              </a:solidFill>
              <a:latin typeface="Arial" pitchFamily="34" charset="0"/>
              <a:ea typeface="+mn-ea"/>
              <a:cs typeface="Arial" pitchFamily="34" charset="0"/>
            </a:rPr>
            <a:t>LINE 13</a:t>
          </a:r>
          <a:r>
            <a:rPr lang="en-US" sz="1400">
              <a:solidFill>
                <a:schemeClr val="tx1"/>
              </a:solidFill>
              <a:latin typeface="Arial" pitchFamily="34" charset="0"/>
              <a:ea typeface="+mn-ea"/>
              <a:cs typeface="Arial" pitchFamily="34" charset="0"/>
            </a:rPr>
            <a:t>.	Calculate total disbursements as of June 30, 2025, (line 10 plus line 11 plus line 12)</a:t>
          </a:r>
        </a:p>
        <a:p>
          <a:r>
            <a:rPr lang="en-US" sz="1400">
              <a:solidFill>
                <a:schemeClr val="tx1"/>
              </a:solidFill>
              <a:latin typeface="Arial" pitchFamily="34" charset="0"/>
              <a:ea typeface="+mn-ea"/>
              <a:cs typeface="Arial" pitchFamily="34" charset="0"/>
            </a:rPr>
            <a:t> </a:t>
          </a:r>
        </a:p>
        <a:p>
          <a:r>
            <a:rPr lang="en-US" sz="1400" b="1">
              <a:solidFill>
                <a:schemeClr val="tx1"/>
              </a:solidFill>
              <a:latin typeface="Arial" pitchFamily="34" charset="0"/>
              <a:ea typeface="+mn-ea"/>
              <a:cs typeface="Arial" pitchFamily="34" charset="0"/>
            </a:rPr>
            <a:t>LINE 14</a:t>
          </a:r>
          <a:r>
            <a:rPr lang="en-US" sz="1400">
              <a:solidFill>
                <a:schemeClr val="tx1"/>
              </a:solidFill>
              <a:latin typeface="Arial" pitchFamily="34" charset="0"/>
              <a:ea typeface="+mn-ea"/>
              <a:cs typeface="Arial" pitchFamily="34" charset="0"/>
            </a:rPr>
            <a:t>.	Select Yes or No - - Does your agency have other outside cash and/or investments not already reported on forms 2A and 2B? </a:t>
          </a:r>
        </a:p>
        <a:p>
          <a:endParaRPr lang="en-US" sz="1100">
            <a:solidFill>
              <a:schemeClr val="tx1"/>
            </a:solidFill>
            <a:latin typeface="+mn-lt"/>
            <a:ea typeface="+mn-ea"/>
            <a:cs typeface="+mn-cs"/>
          </a:endParaRPr>
        </a:p>
        <a:p>
          <a:endParaRPr lang="en-US" sz="1400">
            <a:solidFill>
              <a:schemeClr val="tx1"/>
            </a:solidFill>
            <a:latin typeface="Arial" pitchFamily="34" charset="0"/>
            <a:ea typeface="+mn-ea"/>
            <a:cs typeface="Arial" pitchFamily="34" charset="0"/>
          </a:endParaRPr>
        </a:p>
        <a:p>
          <a:endParaRPr lang="en-US" sz="1100"/>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0</xdr:col>
      <xdr:colOff>158750</xdr:colOff>
      <xdr:row>59</xdr:row>
      <xdr:rowOff>177800</xdr:rowOff>
    </xdr:from>
    <xdr:to>
      <xdr:col>11</xdr:col>
      <xdr:colOff>1333500</xdr:colOff>
      <xdr:row>106</xdr:row>
      <xdr:rowOff>111125</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158750" y="11741150"/>
          <a:ext cx="12366625" cy="9382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500"/>
            </a:lnSpc>
          </a:pPr>
          <a:endParaRPr lang="en-US" sz="1400" u="words">
            <a:solidFill>
              <a:schemeClr val="dk1"/>
            </a:solidFill>
            <a:latin typeface="Arial" pitchFamily="34" charset="0"/>
            <a:ea typeface="+mn-ea"/>
            <a:cs typeface="Arial" pitchFamily="34" charset="0"/>
          </a:endParaRPr>
        </a:p>
        <a:p>
          <a:pPr>
            <a:lnSpc>
              <a:spcPts val="1500"/>
            </a:lnSpc>
          </a:pPr>
          <a:r>
            <a:rPr lang="en-US" sz="1400" u="words">
              <a:solidFill>
                <a:schemeClr val="dk1"/>
              </a:solidFill>
              <a:latin typeface="Arial" pitchFamily="34" charset="0"/>
              <a:ea typeface="+mn-ea"/>
              <a:cs typeface="Arial" pitchFamily="34" charset="0"/>
            </a:rPr>
            <a:t>PURPOSE</a:t>
          </a:r>
          <a:r>
            <a:rPr lang="en-US" sz="1400">
              <a:solidFill>
                <a:schemeClr val="dk1"/>
              </a:solidFill>
              <a:latin typeface="Arial" pitchFamily="34" charset="0"/>
              <a:ea typeface="+mn-ea"/>
              <a:cs typeface="Arial" pitchFamily="34" charset="0"/>
            </a:rPr>
            <a:t>  </a:t>
          </a:r>
          <a:endParaRPr lang="en-US" sz="1400">
            <a:latin typeface="Arial" pitchFamily="34" charset="0"/>
            <a:cs typeface="Arial" pitchFamily="34" charset="0"/>
          </a:endParaRPr>
        </a:p>
        <a:p>
          <a:pPr lvl="1">
            <a:lnSpc>
              <a:spcPts val="1500"/>
            </a:lnSpc>
          </a:pPr>
          <a:r>
            <a:rPr lang="en-US" sz="1400">
              <a:solidFill>
                <a:schemeClr val="dk1"/>
              </a:solidFill>
              <a:latin typeface="Arial" pitchFamily="34" charset="0"/>
              <a:ea typeface="+mn-ea"/>
              <a:cs typeface="Arial" pitchFamily="34" charset="0"/>
            </a:rPr>
            <a:t>To collect data on cash outside of the Treasurer’s Office, for inclusion in the State's annual financial statements.</a:t>
          </a:r>
          <a:endParaRPr lang="en-US" sz="1400">
            <a:latin typeface="Arial" pitchFamily="34" charset="0"/>
            <a:cs typeface="Arial" pitchFamily="34" charset="0"/>
          </a:endParaRPr>
        </a:p>
        <a:p>
          <a:pPr>
            <a:lnSpc>
              <a:spcPts val="1500"/>
            </a:lnSpc>
          </a:pPr>
          <a:r>
            <a:rPr lang="en-US" sz="1400">
              <a:solidFill>
                <a:schemeClr val="dk1"/>
              </a:solidFill>
              <a:latin typeface="Arial" pitchFamily="34" charset="0"/>
              <a:ea typeface="+mn-ea"/>
              <a:cs typeface="Arial" pitchFamily="34" charset="0"/>
            </a:rPr>
            <a:t> </a:t>
          </a:r>
          <a:endParaRPr lang="en-US" sz="1400">
            <a:latin typeface="Arial" pitchFamily="34" charset="0"/>
            <a:cs typeface="Arial" pitchFamily="34" charset="0"/>
          </a:endParaRPr>
        </a:p>
        <a:p>
          <a:pPr>
            <a:lnSpc>
              <a:spcPts val="1500"/>
            </a:lnSpc>
          </a:pPr>
          <a:r>
            <a:rPr lang="en-US" sz="1400" u="words">
              <a:solidFill>
                <a:schemeClr val="dk1"/>
              </a:solidFill>
              <a:latin typeface="Arial" pitchFamily="34" charset="0"/>
              <a:ea typeface="+mn-ea"/>
              <a:cs typeface="Arial" pitchFamily="34" charset="0"/>
            </a:rPr>
            <a:t>ACCOUNTING POLICY</a:t>
          </a:r>
          <a:endParaRPr lang="en-US" sz="1400">
            <a:latin typeface="Arial" pitchFamily="34" charset="0"/>
            <a:cs typeface="Arial" pitchFamily="34" charset="0"/>
          </a:endParaRPr>
        </a:p>
        <a:p>
          <a:pPr lvl="1">
            <a:lnSpc>
              <a:spcPts val="1500"/>
            </a:lnSpc>
          </a:pPr>
          <a:r>
            <a:rPr lang="en-US" sz="1400">
              <a:solidFill>
                <a:schemeClr val="dk1"/>
              </a:solidFill>
              <a:latin typeface="Arial" pitchFamily="34" charset="0"/>
              <a:ea typeface="+mn-ea"/>
              <a:cs typeface="Arial" pitchFamily="34" charset="0"/>
            </a:rPr>
            <a:t>GAAP requires that assets held by a government be accounted for and reported in the State's annual financial statements. </a:t>
          </a:r>
          <a:endParaRPr lang="en-US" sz="1400">
            <a:latin typeface="Arial" pitchFamily="34" charset="0"/>
            <a:cs typeface="Arial" pitchFamily="34" charset="0"/>
          </a:endParaRPr>
        </a:p>
        <a:p>
          <a:pPr>
            <a:lnSpc>
              <a:spcPts val="1500"/>
            </a:lnSpc>
          </a:pPr>
          <a:r>
            <a:rPr lang="en-US" sz="1400">
              <a:solidFill>
                <a:schemeClr val="dk1"/>
              </a:solidFill>
              <a:latin typeface="Arial" pitchFamily="34" charset="0"/>
              <a:ea typeface="+mn-ea"/>
              <a:cs typeface="Arial" pitchFamily="34" charset="0"/>
            </a:rPr>
            <a:t> </a:t>
          </a:r>
          <a:endParaRPr lang="en-US" sz="1400">
            <a:latin typeface="Arial" pitchFamily="34" charset="0"/>
            <a:cs typeface="Arial" pitchFamily="34" charset="0"/>
          </a:endParaRPr>
        </a:p>
        <a:p>
          <a:pPr>
            <a:lnSpc>
              <a:spcPts val="1500"/>
            </a:lnSpc>
          </a:pPr>
          <a:r>
            <a:rPr lang="en-US" sz="1400" u="words">
              <a:solidFill>
                <a:schemeClr val="dk1"/>
              </a:solidFill>
              <a:latin typeface="Arial" pitchFamily="34" charset="0"/>
              <a:ea typeface="+mn-ea"/>
              <a:cs typeface="Arial" pitchFamily="34" charset="0"/>
            </a:rPr>
            <a:t>CASH WITH THE TREASURER’S OFFICE</a:t>
          </a:r>
          <a:endParaRPr lang="en-US" sz="1400">
            <a:latin typeface="Arial" pitchFamily="34" charset="0"/>
            <a:cs typeface="Arial" pitchFamily="34" charset="0"/>
          </a:endParaRPr>
        </a:p>
        <a:p>
          <a:pPr lvl="1"/>
          <a:r>
            <a:rPr lang="en-US" sz="1400">
              <a:solidFill>
                <a:schemeClr val="dk1"/>
              </a:solidFill>
              <a:latin typeface="Arial" pitchFamily="34" charset="0"/>
              <a:ea typeface="+mn-ea"/>
              <a:cs typeface="Arial" pitchFamily="34" charset="0"/>
            </a:rPr>
            <a:t>Agencies/departments are NOT responsible for reporting monies at the Treasurer’s Office.</a:t>
          </a:r>
          <a:endParaRPr lang="en-US" sz="1400">
            <a:latin typeface="Arial" pitchFamily="34" charset="0"/>
            <a:cs typeface="Arial" pitchFamily="34" charset="0"/>
          </a:endParaRPr>
        </a:p>
        <a:p>
          <a:pPr>
            <a:lnSpc>
              <a:spcPts val="1500"/>
            </a:lnSpc>
          </a:pPr>
          <a:r>
            <a:rPr lang="en-US" sz="1400">
              <a:solidFill>
                <a:schemeClr val="dk1"/>
              </a:solidFill>
              <a:latin typeface="Arial" pitchFamily="34" charset="0"/>
              <a:ea typeface="+mn-ea"/>
              <a:cs typeface="Arial" pitchFamily="34" charset="0"/>
            </a:rPr>
            <a:t> </a:t>
          </a:r>
          <a:endParaRPr lang="en-US" sz="1400">
            <a:latin typeface="Arial" pitchFamily="34" charset="0"/>
            <a:cs typeface="Arial" pitchFamily="34" charset="0"/>
          </a:endParaRPr>
        </a:p>
        <a:p>
          <a:r>
            <a:rPr lang="en-US" sz="1400" u="words">
              <a:solidFill>
                <a:schemeClr val="dk1"/>
              </a:solidFill>
              <a:latin typeface="Arial" pitchFamily="34" charset="0"/>
              <a:ea typeface="+mn-ea"/>
              <a:cs typeface="Arial" pitchFamily="34" charset="0"/>
            </a:rPr>
            <a:t>CASH OUTSIDE THE TREASURER’S OFFICE</a:t>
          </a:r>
          <a:endParaRPr lang="en-US" sz="1400">
            <a:latin typeface="Arial" pitchFamily="34" charset="0"/>
            <a:cs typeface="Arial" pitchFamily="34" charset="0"/>
          </a:endParaRPr>
        </a:p>
        <a:p>
          <a:pPr lvl="1">
            <a:lnSpc>
              <a:spcPts val="1500"/>
            </a:lnSpc>
          </a:pPr>
          <a:r>
            <a:rPr lang="en-US" sz="1400">
              <a:solidFill>
                <a:schemeClr val="dk1"/>
              </a:solidFill>
              <a:latin typeface="Arial" pitchFamily="34" charset="0"/>
              <a:ea typeface="+mn-ea"/>
              <a:cs typeface="Arial" pitchFamily="34" charset="0"/>
            </a:rPr>
            <a:t>The agency must report cash under its direct control, including assets which may represent trust funds, where the agency acts as custodian for a third party.        </a:t>
          </a:r>
          <a:endParaRPr lang="en-US" sz="1400">
            <a:latin typeface="Arial" pitchFamily="34" charset="0"/>
            <a:cs typeface="Arial" pitchFamily="34" charset="0"/>
          </a:endParaRPr>
        </a:p>
        <a:p>
          <a:r>
            <a:rPr lang="en-US" sz="1400" b="1">
              <a:solidFill>
                <a:schemeClr val="dk1"/>
              </a:solidFill>
              <a:latin typeface="Arial" pitchFamily="34" charset="0"/>
              <a:ea typeface="+mn-ea"/>
              <a:cs typeface="Arial" pitchFamily="34" charset="0"/>
            </a:rPr>
            <a:t> </a:t>
          </a:r>
          <a:endParaRPr lang="en-US" sz="1400">
            <a:solidFill>
              <a:schemeClr val="dk1"/>
            </a:solidFill>
            <a:latin typeface="Arial" pitchFamily="34" charset="0"/>
            <a:ea typeface="+mn-ea"/>
            <a:cs typeface="Arial" pitchFamily="34" charset="0"/>
          </a:endParaRPr>
        </a:p>
        <a:p>
          <a:pPr>
            <a:lnSpc>
              <a:spcPts val="1500"/>
            </a:lnSpc>
          </a:pPr>
          <a:r>
            <a:rPr lang="en-US" sz="1400" b="1">
              <a:solidFill>
                <a:schemeClr val="dk1"/>
              </a:solidFill>
              <a:latin typeface="Arial" pitchFamily="34" charset="0"/>
              <a:ea typeface="+mn-ea"/>
              <a:cs typeface="Arial" pitchFamily="34" charset="0"/>
            </a:rPr>
            <a:t>For bank deposits, disclosures must be made in the footnotes to the financial statements regarding the degree to which they are insured or are constrained by legal or contractual provisions.</a:t>
          </a:r>
          <a:r>
            <a:rPr lang="en-US" sz="1400">
              <a:solidFill>
                <a:schemeClr val="dk1"/>
              </a:solidFill>
              <a:latin typeface="Arial" pitchFamily="34" charset="0"/>
              <a:ea typeface="+mn-ea"/>
              <a:cs typeface="Arial" pitchFamily="34" charset="0"/>
            </a:rPr>
            <a:t>  </a:t>
          </a:r>
          <a:endParaRPr lang="en-US" sz="1400">
            <a:latin typeface="Arial" pitchFamily="34" charset="0"/>
            <a:cs typeface="Arial" pitchFamily="34" charset="0"/>
          </a:endParaRPr>
        </a:p>
        <a:p>
          <a:r>
            <a:rPr lang="en-US" sz="1400">
              <a:solidFill>
                <a:schemeClr val="dk1"/>
              </a:solidFill>
              <a:latin typeface="Arial" pitchFamily="34" charset="0"/>
              <a:ea typeface="+mn-ea"/>
              <a:cs typeface="Arial" pitchFamily="34" charset="0"/>
            </a:rPr>
            <a:t> </a:t>
          </a:r>
          <a:endParaRPr lang="en-US" sz="1400">
            <a:latin typeface="Arial" pitchFamily="34" charset="0"/>
            <a:cs typeface="Arial" pitchFamily="34" charset="0"/>
          </a:endParaRPr>
        </a:p>
        <a:p>
          <a:r>
            <a:rPr lang="en-US" sz="1400">
              <a:solidFill>
                <a:schemeClr val="dk1"/>
              </a:solidFill>
              <a:latin typeface="Arial" pitchFamily="34" charset="0"/>
              <a:ea typeface="+mn-ea"/>
              <a:cs typeface="Arial" pitchFamily="34" charset="0"/>
            </a:rPr>
            <a:t>Cash and cash equivalents include petty cash, bank accounts and cash held in highly liquid, short-term investments.  Negotiable certificates of deposit should continue being reported on forms 2A and 2B. </a:t>
          </a:r>
        </a:p>
        <a:p>
          <a:pPr>
            <a:lnSpc>
              <a:spcPts val="1500"/>
            </a:lnSpc>
          </a:pPr>
          <a:endParaRPr lang="en-US" sz="1400">
            <a:solidFill>
              <a:schemeClr val="dk1"/>
            </a:solidFill>
            <a:latin typeface="Arial" pitchFamily="34" charset="0"/>
            <a:ea typeface="+mn-ea"/>
            <a:cs typeface="Arial" pitchFamily="34" charset="0"/>
          </a:endParaRPr>
        </a:p>
        <a:p>
          <a:pPr marL="0" marR="0" indent="0" defTabSz="914400" eaLnBrk="1" fontAlgn="auto" latinLnBrk="0" hangingPunct="1">
            <a:lnSpc>
              <a:spcPts val="1500"/>
            </a:lnSpc>
            <a:spcBef>
              <a:spcPts val="0"/>
            </a:spcBef>
            <a:spcAft>
              <a:spcPts val="0"/>
            </a:spcAft>
            <a:buClrTx/>
            <a:buSzTx/>
            <a:buFontTx/>
            <a:buNone/>
            <a:tabLst/>
            <a:defRPr/>
          </a:pPr>
          <a:r>
            <a:rPr lang="en-US" sz="1400" u="words">
              <a:solidFill>
                <a:schemeClr val="dk1"/>
              </a:solidFill>
              <a:latin typeface="Arial" pitchFamily="34" charset="0"/>
              <a:ea typeface="+mn-ea"/>
              <a:cs typeface="Arial" pitchFamily="34" charset="0"/>
            </a:rPr>
            <a:t>INSTRUCTIONS</a:t>
          </a:r>
          <a:endParaRPr lang="en-US" sz="1400">
            <a:solidFill>
              <a:schemeClr val="dk1"/>
            </a:solidFill>
            <a:latin typeface="Arial" pitchFamily="34" charset="0"/>
            <a:ea typeface="+mn-ea"/>
            <a:cs typeface="Arial" pitchFamily="34" charset="0"/>
          </a:endParaRPr>
        </a:p>
        <a:p>
          <a:pPr lvl="1"/>
          <a:r>
            <a:rPr lang="en-US" sz="1400" b="0">
              <a:solidFill>
                <a:schemeClr val="dk1"/>
              </a:solidFill>
              <a:latin typeface="Arial" pitchFamily="34" charset="0"/>
              <a:ea typeface="+mn-ea"/>
              <a:cs typeface="Arial" pitchFamily="34" charset="0"/>
            </a:rPr>
            <a:t>Reconcile the BANK BALANCES to BOOK BALANCE for each account.</a:t>
          </a:r>
        </a:p>
        <a:p>
          <a:pPr>
            <a:lnSpc>
              <a:spcPts val="1500"/>
            </a:lnSpc>
          </a:pPr>
          <a:r>
            <a:rPr lang="en-US" sz="1400">
              <a:solidFill>
                <a:schemeClr val="dk1"/>
              </a:solidFill>
              <a:latin typeface="Arial" pitchFamily="34" charset="0"/>
              <a:ea typeface="+mn-ea"/>
              <a:cs typeface="Arial" pitchFamily="34" charset="0"/>
            </a:rPr>
            <a:t> </a:t>
          </a:r>
        </a:p>
        <a:p>
          <a:pPr lvl="1"/>
          <a:r>
            <a:rPr lang="en-US" sz="1400">
              <a:solidFill>
                <a:schemeClr val="dk1"/>
              </a:solidFill>
              <a:latin typeface="Arial" pitchFamily="34" charset="0"/>
              <a:ea typeface="+mn-ea"/>
              <a:cs typeface="Arial" pitchFamily="34" charset="0"/>
            </a:rPr>
            <a:t> </a:t>
          </a:r>
          <a:r>
            <a:rPr lang="en-US" sz="1400" b="1">
              <a:solidFill>
                <a:schemeClr val="dk1"/>
              </a:solidFill>
              <a:latin typeface="Arial" pitchFamily="34" charset="0"/>
              <a:ea typeface="+mn-ea"/>
              <a:cs typeface="Arial" pitchFamily="34" charset="0"/>
            </a:rPr>
            <a:t>LINE	1.</a:t>
          </a:r>
          <a:r>
            <a:rPr lang="en-US" sz="1400">
              <a:solidFill>
                <a:schemeClr val="dk1"/>
              </a:solidFill>
              <a:latin typeface="Arial" pitchFamily="34" charset="0"/>
              <a:ea typeface="+mn-ea"/>
              <a:cs typeface="Arial" pitchFamily="34" charset="0"/>
            </a:rPr>
            <a:t>	Record the bank balance per statement at June 30, 2025, on Form 2B. </a:t>
          </a:r>
        </a:p>
        <a:p>
          <a:pPr lvl="1">
            <a:lnSpc>
              <a:spcPts val="1500"/>
            </a:lnSpc>
          </a:pPr>
          <a:r>
            <a:rPr lang="en-US" sz="1400">
              <a:solidFill>
                <a:schemeClr val="dk1"/>
              </a:solidFill>
              <a:latin typeface="Arial" pitchFamily="34" charset="0"/>
              <a:ea typeface="+mn-ea"/>
              <a:cs typeface="Arial" pitchFamily="34" charset="0"/>
            </a:rPr>
            <a:t> </a:t>
          </a:r>
        </a:p>
        <a:p>
          <a:pPr lvl="1">
            <a:lnSpc>
              <a:spcPts val="1500"/>
            </a:lnSpc>
          </a:pPr>
          <a:r>
            <a:rPr lang="en-US" sz="1400" b="1">
              <a:solidFill>
                <a:schemeClr val="dk1"/>
              </a:solidFill>
              <a:latin typeface="Arial" pitchFamily="34" charset="0"/>
              <a:ea typeface="+mn-ea"/>
              <a:cs typeface="Arial" pitchFamily="34" charset="0"/>
            </a:rPr>
            <a:t>LINE	2.</a:t>
          </a:r>
          <a:r>
            <a:rPr lang="en-US" sz="1400">
              <a:solidFill>
                <a:schemeClr val="dk1"/>
              </a:solidFill>
              <a:latin typeface="Arial" pitchFamily="34" charset="0"/>
              <a:ea typeface="+mn-ea"/>
              <a:cs typeface="Arial" pitchFamily="34" charset="0"/>
            </a:rPr>
            <a:t>	Record the total deposits in transit on Form 2B and </a:t>
          </a:r>
          <a:r>
            <a:rPr lang="en-US" sz="1400" u="sng">
              <a:solidFill>
                <a:schemeClr val="dk1"/>
              </a:solidFill>
              <a:latin typeface="Arial" pitchFamily="34" charset="0"/>
              <a:ea typeface="+mn-ea"/>
              <a:cs typeface="Arial" pitchFamily="34" charset="0"/>
            </a:rPr>
            <a:t>attach a list of the deposits.</a:t>
          </a:r>
        </a:p>
        <a:p>
          <a:pPr lvl="1"/>
          <a:r>
            <a:rPr lang="en-US" sz="1400">
              <a:solidFill>
                <a:schemeClr val="dk1"/>
              </a:solidFill>
              <a:latin typeface="Arial" pitchFamily="34" charset="0"/>
              <a:ea typeface="+mn-ea"/>
              <a:cs typeface="Arial" pitchFamily="34" charset="0"/>
            </a:rPr>
            <a:t> </a:t>
          </a:r>
        </a:p>
        <a:p>
          <a:pPr lvl="1">
            <a:lnSpc>
              <a:spcPts val="1500"/>
            </a:lnSpc>
          </a:pPr>
          <a:r>
            <a:rPr lang="en-US" sz="1400" b="1">
              <a:solidFill>
                <a:schemeClr val="dk1"/>
              </a:solidFill>
              <a:latin typeface="Arial" pitchFamily="34" charset="0"/>
              <a:ea typeface="+mn-ea"/>
              <a:cs typeface="Arial" pitchFamily="34" charset="0"/>
            </a:rPr>
            <a:t>LINE 	3.</a:t>
          </a:r>
          <a:r>
            <a:rPr lang="en-US" sz="1400">
              <a:solidFill>
                <a:schemeClr val="dk1"/>
              </a:solidFill>
              <a:latin typeface="Arial" pitchFamily="34" charset="0"/>
              <a:ea typeface="+mn-ea"/>
              <a:cs typeface="Arial" pitchFamily="34" charset="0"/>
            </a:rPr>
            <a:t>	Record the total outstanding checks on Form 2B and </a:t>
          </a:r>
          <a:r>
            <a:rPr lang="en-US" sz="1400" u="words">
              <a:solidFill>
                <a:schemeClr val="dk1"/>
              </a:solidFill>
              <a:latin typeface="Arial" pitchFamily="34" charset="0"/>
              <a:ea typeface="+mn-ea"/>
              <a:cs typeface="Arial" pitchFamily="34" charset="0"/>
            </a:rPr>
            <a:t>attach a list of the checks. </a:t>
          </a:r>
          <a:r>
            <a:rPr lang="en-US" sz="1400">
              <a:solidFill>
                <a:schemeClr val="dk1"/>
              </a:solidFill>
              <a:latin typeface="Arial" pitchFamily="34" charset="0"/>
              <a:ea typeface="+mn-ea"/>
              <a:cs typeface="Arial" pitchFamily="34" charset="0"/>
            </a:rPr>
            <a:t> </a:t>
          </a:r>
        </a:p>
        <a:p>
          <a:pPr lvl="1"/>
          <a:r>
            <a:rPr lang="en-US" sz="1400">
              <a:solidFill>
                <a:schemeClr val="dk1"/>
              </a:solidFill>
              <a:latin typeface="Arial" pitchFamily="34" charset="0"/>
              <a:ea typeface="+mn-ea"/>
              <a:cs typeface="Arial" pitchFamily="34" charset="0"/>
            </a:rPr>
            <a:t>		(Only include outstanding checks for FY 2025)</a:t>
          </a:r>
        </a:p>
        <a:p>
          <a:pPr lvl="1">
            <a:lnSpc>
              <a:spcPts val="1500"/>
            </a:lnSpc>
          </a:pPr>
          <a:endParaRPr lang="en-US" sz="1400">
            <a:solidFill>
              <a:schemeClr val="dk1"/>
            </a:solidFill>
            <a:latin typeface="Arial" pitchFamily="34" charset="0"/>
            <a:ea typeface="+mn-ea"/>
            <a:cs typeface="Arial" pitchFamily="34" charset="0"/>
          </a:endParaRPr>
        </a:p>
        <a:p>
          <a:pPr lvl="1"/>
          <a:r>
            <a:rPr lang="en-US" sz="1400" b="1">
              <a:solidFill>
                <a:schemeClr val="dk1"/>
              </a:solidFill>
              <a:latin typeface="Arial" pitchFamily="34" charset="0"/>
              <a:ea typeface="+mn-ea"/>
              <a:cs typeface="Arial" pitchFamily="34" charset="0"/>
            </a:rPr>
            <a:t>LINE</a:t>
          </a:r>
          <a:r>
            <a:rPr lang="en-US" sz="1400">
              <a:solidFill>
                <a:schemeClr val="dk1"/>
              </a:solidFill>
              <a:latin typeface="Arial" pitchFamily="34" charset="0"/>
              <a:ea typeface="+mn-ea"/>
              <a:cs typeface="Arial" pitchFamily="34" charset="0"/>
            </a:rPr>
            <a:t>  </a:t>
          </a:r>
          <a:r>
            <a:rPr lang="en-US" sz="1400" b="1">
              <a:solidFill>
                <a:schemeClr val="dk1"/>
              </a:solidFill>
              <a:latin typeface="Arial" pitchFamily="34" charset="0"/>
              <a:ea typeface="+mn-ea"/>
              <a:cs typeface="Arial" pitchFamily="34" charset="0"/>
            </a:rPr>
            <a:t>4.</a:t>
          </a:r>
          <a:r>
            <a:rPr lang="en-US" sz="1400">
              <a:solidFill>
                <a:schemeClr val="dk1"/>
              </a:solidFill>
              <a:latin typeface="Arial" pitchFamily="34" charset="0"/>
              <a:ea typeface="+mn-ea"/>
              <a:cs typeface="Arial" pitchFamily="34" charset="0"/>
            </a:rPr>
            <a:t>	Record other adjustments required to balance the</a:t>
          </a:r>
        </a:p>
        <a:p>
          <a:pPr lvl="1">
            <a:lnSpc>
              <a:spcPts val="1500"/>
            </a:lnSpc>
          </a:pPr>
          <a:r>
            <a:rPr lang="en-US" sz="1400">
              <a:solidFill>
                <a:schemeClr val="dk1"/>
              </a:solidFill>
              <a:latin typeface="Arial" pitchFamily="34" charset="0"/>
              <a:ea typeface="+mn-ea"/>
              <a:cs typeface="Arial" pitchFamily="34" charset="0"/>
            </a:rPr>
            <a:t>		reconciliation </a:t>
          </a:r>
          <a:r>
            <a:rPr lang="en-US" sz="1400" u="words">
              <a:solidFill>
                <a:schemeClr val="dk1"/>
              </a:solidFill>
              <a:latin typeface="Arial" pitchFamily="34" charset="0"/>
              <a:ea typeface="+mn-ea"/>
              <a:cs typeface="Arial" pitchFamily="34" charset="0"/>
            </a:rPr>
            <a:t>and attach an itemized list.</a:t>
          </a:r>
          <a:endParaRPr lang="en-US" sz="1400">
            <a:solidFill>
              <a:schemeClr val="dk1"/>
            </a:solidFill>
            <a:latin typeface="Arial" pitchFamily="34" charset="0"/>
            <a:ea typeface="+mn-ea"/>
            <a:cs typeface="Arial" pitchFamily="34" charset="0"/>
          </a:endParaRPr>
        </a:p>
        <a:p>
          <a:pPr lvl="1"/>
          <a:r>
            <a:rPr lang="en-US" sz="1400">
              <a:solidFill>
                <a:schemeClr val="dk1"/>
              </a:solidFill>
              <a:latin typeface="Arial" pitchFamily="34" charset="0"/>
              <a:ea typeface="+mn-ea"/>
              <a:cs typeface="Arial" pitchFamily="34" charset="0"/>
            </a:rPr>
            <a:t> </a:t>
          </a:r>
        </a:p>
        <a:p>
          <a:pPr lvl="1">
            <a:lnSpc>
              <a:spcPts val="1500"/>
            </a:lnSpc>
          </a:pPr>
          <a:r>
            <a:rPr lang="en-US" sz="1400" b="1">
              <a:solidFill>
                <a:schemeClr val="dk1"/>
              </a:solidFill>
              <a:latin typeface="Arial" pitchFamily="34" charset="0"/>
              <a:ea typeface="+mn-ea"/>
              <a:cs typeface="Arial" pitchFamily="34" charset="0"/>
            </a:rPr>
            <a:t>LINE</a:t>
          </a:r>
          <a:r>
            <a:rPr lang="en-US" sz="1400">
              <a:solidFill>
                <a:schemeClr val="dk1"/>
              </a:solidFill>
              <a:latin typeface="Arial" pitchFamily="34" charset="0"/>
              <a:ea typeface="+mn-ea"/>
              <a:cs typeface="Arial" pitchFamily="34" charset="0"/>
            </a:rPr>
            <a:t>  </a:t>
          </a:r>
          <a:r>
            <a:rPr lang="en-US" sz="1400" b="1">
              <a:solidFill>
                <a:schemeClr val="dk1"/>
              </a:solidFill>
              <a:latin typeface="Arial" pitchFamily="34" charset="0"/>
              <a:ea typeface="+mn-ea"/>
              <a:cs typeface="Arial" pitchFamily="34" charset="0"/>
            </a:rPr>
            <a:t>5.</a:t>
          </a:r>
          <a:r>
            <a:rPr lang="en-US" sz="1400">
              <a:solidFill>
                <a:schemeClr val="dk1"/>
              </a:solidFill>
              <a:latin typeface="Arial" pitchFamily="34" charset="0"/>
              <a:ea typeface="+mn-ea"/>
              <a:cs typeface="Arial" pitchFamily="34" charset="0"/>
            </a:rPr>
            <a:t>	Record the book balance as of June 30, 2025.</a:t>
          </a:r>
        </a:p>
        <a:p>
          <a:pPr lvl="1"/>
          <a:r>
            <a:rPr lang="en-US" sz="1400">
              <a:solidFill>
                <a:schemeClr val="dk1"/>
              </a:solidFill>
              <a:latin typeface="Arial" pitchFamily="34" charset="0"/>
              <a:ea typeface="+mn-ea"/>
              <a:cs typeface="Arial" pitchFamily="34" charset="0"/>
            </a:rPr>
            <a:t> </a:t>
          </a:r>
        </a:p>
        <a:p>
          <a:pPr lvl="1">
            <a:lnSpc>
              <a:spcPts val="1500"/>
            </a:lnSpc>
          </a:pPr>
          <a:r>
            <a:rPr lang="en-US" sz="1400" b="1">
              <a:solidFill>
                <a:schemeClr val="dk1"/>
              </a:solidFill>
              <a:latin typeface="Arial" pitchFamily="34" charset="0"/>
              <a:ea typeface="+mn-ea"/>
              <a:cs typeface="Arial" pitchFamily="34" charset="0"/>
            </a:rPr>
            <a:t>   ***	ATTACH A COPY OF THE June 30, 2025, BANK STATEMENT FOR EACH ACCOUNT.</a:t>
          </a:r>
          <a:r>
            <a:rPr lang="en-US" sz="1400">
              <a:solidFill>
                <a:schemeClr val="dk1"/>
              </a:solidFill>
              <a:latin typeface="Arial" pitchFamily="34" charset="0"/>
              <a:ea typeface="+mn-ea"/>
              <a:cs typeface="Arial" pitchFamily="34" charset="0"/>
            </a:rPr>
            <a:t> Include a list of any outstanding checks and </a:t>
          </a:r>
        </a:p>
        <a:p>
          <a:pPr lvl="1">
            <a:lnSpc>
              <a:spcPts val="1500"/>
            </a:lnSpc>
          </a:pPr>
          <a:r>
            <a:rPr lang="en-US" sz="1400">
              <a:solidFill>
                <a:schemeClr val="dk1"/>
              </a:solidFill>
              <a:latin typeface="Arial" pitchFamily="34" charset="0"/>
              <a:ea typeface="+mn-ea"/>
              <a:cs typeface="Arial" pitchFamily="34" charset="0"/>
            </a:rPr>
            <a:t>           </a:t>
          </a:r>
          <a:r>
            <a:rPr lang="en-US" sz="1400" baseline="0">
              <a:solidFill>
                <a:schemeClr val="dk1"/>
              </a:solidFill>
              <a:latin typeface="Arial" pitchFamily="34" charset="0"/>
              <a:ea typeface="+mn-ea"/>
              <a:cs typeface="Arial" pitchFamily="34" charset="0"/>
            </a:rPr>
            <a:t> </a:t>
          </a:r>
          <a:r>
            <a:rPr lang="en-US" sz="1400">
              <a:solidFill>
                <a:schemeClr val="dk1"/>
              </a:solidFill>
              <a:latin typeface="Arial" pitchFamily="34" charset="0"/>
              <a:ea typeface="+mn-ea"/>
              <a:cs typeface="Arial" pitchFamily="34" charset="0"/>
            </a:rPr>
            <a:t>outstanding deposits.  The list of outstanding checks should include:</a:t>
          </a:r>
        </a:p>
        <a:p>
          <a:pPr lvl="1"/>
          <a:r>
            <a:rPr lang="en-US" sz="1400">
              <a:solidFill>
                <a:schemeClr val="dk1"/>
              </a:solidFill>
              <a:latin typeface="Arial" pitchFamily="34" charset="0"/>
              <a:ea typeface="+mn-ea"/>
              <a:cs typeface="Arial" pitchFamily="34" charset="0"/>
            </a:rPr>
            <a:t>		1) date check was written</a:t>
          </a:r>
        </a:p>
        <a:p>
          <a:pPr lvl="1">
            <a:lnSpc>
              <a:spcPts val="1500"/>
            </a:lnSpc>
          </a:pPr>
          <a:r>
            <a:rPr lang="en-US" sz="1400">
              <a:solidFill>
                <a:schemeClr val="dk1"/>
              </a:solidFill>
              <a:latin typeface="Arial" pitchFamily="34" charset="0"/>
              <a:ea typeface="+mn-ea"/>
              <a:cs typeface="Arial" pitchFamily="34" charset="0"/>
            </a:rPr>
            <a:t>		2) check number</a:t>
          </a:r>
        </a:p>
        <a:p>
          <a:pPr lvl="1"/>
          <a:r>
            <a:rPr lang="en-US" sz="1400">
              <a:solidFill>
                <a:schemeClr val="dk1"/>
              </a:solidFill>
              <a:latin typeface="Arial" pitchFamily="34" charset="0"/>
              <a:ea typeface="+mn-ea"/>
              <a:cs typeface="Arial" pitchFamily="34" charset="0"/>
            </a:rPr>
            <a:t>		3) payee</a:t>
          </a:r>
        </a:p>
        <a:p>
          <a:pPr lvl="1">
            <a:lnSpc>
              <a:spcPts val="1500"/>
            </a:lnSpc>
          </a:pPr>
          <a:r>
            <a:rPr lang="en-US" sz="1400">
              <a:solidFill>
                <a:schemeClr val="dk1"/>
              </a:solidFill>
              <a:latin typeface="Arial" pitchFamily="34" charset="0"/>
              <a:ea typeface="+mn-ea"/>
              <a:cs typeface="Arial" pitchFamily="34" charset="0"/>
            </a:rPr>
            <a:t>		4) check amount </a:t>
          </a:r>
        </a:p>
        <a:p>
          <a:pPr lvl="1"/>
          <a:r>
            <a:rPr lang="en-US" sz="1400">
              <a:solidFill>
                <a:schemeClr val="dk1"/>
              </a:solidFill>
              <a:latin typeface="Arial" pitchFamily="34" charset="0"/>
              <a:ea typeface="+mn-ea"/>
              <a:cs typeface="Arial" pitchFamily="34" charset="0"/>
            </a:rPr>
            <a:t>		5) federal fund percentage. </a:t>
          </a:r>
        </a:p>
        <a:p>
          <a:pPr lvl="1">
            <a:lnSpc>
              <a:spcPts val="1500"/>
            </a:lnSpc>
          </a:pPr>
          <a:r>
            <a:rPr lang="en-US" sz="1400" b="1">
              <a:solidFill>
                <a:schemeClr val="dk1"/>
              </a:solidFill>
              <a:latin typeface="Arial" pitchFamily="34" charset="0"/>
              <a:ea typeface="+mn-ea"/>
              <a:cs typeface="Arial" pitchFamily="34" charset="0"/>
            </a:rPr>
            <a:t>	</a:t>
          </a:r>
          <a:endParaRPr lang="en-US" sz="1400">
            <a:solidFill>
              <a:schemeClr val="dk1"/>
            </a:solidFill>
            <a:latin typeface="Arial" pitchFamily="34" charset="0"/>
            <a:ea typeface="+mn-ea"/>
            <a:cs typeface="Arial" pitchFamily="34" charset="0"/>
          </a:endParaRPr>
        </a:p>
        <a:p>
          <a:pPr lvl="1"/>
          <a:r>
            <a:rPr lang="en-US" sz="1400">
              <a:solidFill>
                <a:schemeClr val="dk1"/>
              </a:solidFill>
              <a:latin typeface="Arial" pitchFamily="34" charset="0"/>
              <a:ea typeface="+mn-ea"/>
              <a:cs typeface="Arial" pitchFamily="34" charset="0"/>
            </a:rPr>
            <a:t>	(If the statement date is prior to June 30, please specify if there was any activity between the statement date and June 30.)</a:t>
          </a:r>
        </a:p>
        <a:p>
          <a:pPr lvl="1">
            <a:lnSpc>
              <a:spcPts val="1500"/>
            </a:lnSpc>
          </a:pPr>
          <a:endParaRPr lang="en-US" sz="1400">
            <a:solidFill>
              <a:schemeClr val="dk1"/>
            </a:solidFill>
            <a:latin typeface="Arial" pitchFamily="34" charset="0"/>
            <a:ea typeface="+mn-ea"/>
            <a:cs typeface="Arial" pitchFamily="34" charset="0"/>
          </a:endParaRPr>
        </a:p>
        <a:p>
          <a:pPr lvl="1"/>
          <a:endParaRPr lang="en-US" sz="1400">
            <a:solidFill>
              <a:schemeClr val="dk1"/>
            </a:solidFill>
            <a:latin typeface="Arial" pitchFamily="34" charset="0"/>
            <a:ea typeface="+mn-ea"/>
            <a:cs typeface="Arial" pitchFamily="34" charset="0"/>
          </a:endParaRPr>
        </a:p>
        <a:p>
          <a:pPr>
            <a:lnSpc>
              <a:spcPts val="1500"/>
            </a:lnSpc>
          </a:pPr>
          <a:endParaRPr lang="en-US" sz="1400">
            <a:solidFill>
              <a:schemeClr val="dk1"/>
            </a:solidFill>
            <a:latin typeface="Arial" pitchFamily="34" charset="0"/>
            <a:ea typeface="+mn-ea"/>
            <a:cs typeface="Arial" pitchFamily="34" charset="0"/>
          </a:endParaRPr>
        </a:p>
        <a:p>
          <a:pPr>
            <a:lnSpc>
              <a:spcPts val="1500"/>
            </a:lnSpc>
          </a:pPr>
          <a:endParaRPr lang="en-US" sz="1400">
            <a:latin typeface="Arial" pitchFamily="34" charset="0"/>
            <a:cs typeface="Arial" pitchFamily="34" charset="0"/>
          </a:endParaRPr>
        </a:p>
        <a:p>
          <a:pPr>
            <a:lnSpc>
              <a:spcPts val="1500"/>
            </a:lnSpc>
          </a:pPr>
          <a:endParaRPr lang="en-US" sz="1400">
            <a:latin typeface="Arial" pitchFamily="34" charset="0"/>
            <a:cs typeface="Arial"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111125</xdr:colOff>
      <xdr:row>72</xdr:row>
      <xdr:rowOff>124563</xdr:rowOff>
    </xdr:from>
    <xdr:to>
      <xdr:col>10</xdr:col>
      <xdr:colOff>746125</xdr:colOff>
      <xdr:row>222</xdr:row>
      <xdr:rowOff>136072</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111125" y="16008634"/>
          <a:ext cx="11049000" cy="29947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400" u="words">
              <a:solidFill>
                <a:schemeClr val="dk1"/>
              </a:solidFill>
              <a:latin typeface="Arial" pitchFamily="34" charset="0"/>
              <a:ea typeface="+mn-ea"/>
              <a:cs typeface="Arial" pitchFamily="34" charset="0"/>
            </a:rPr>
            <a:t>PURPOSE</a:t>
          </a:r>
          <a:endParaRPr lang="en-US" sz="1400">
            <a:solidFill>
              <a:schemeClr val="dk1"/>
            </a:solidFill>
            <a:latin typeface="Arial" pitchFamily="34" charset="0"/>
            <a:ea typeface="+mn-ea"/>
            <a:cs typeface="Arial" pitchFamily="34" charset="0"/>
          </a:endParaRPr>
        </a:p>
        <a:p>
          <a:pPr lvl="0" algn="just"/>
          <a:r>
            <a:rPr lang="en-US" sz="1400">
              <a:solidFill>
                <a:schemeClr val="dk1"/>
              </a:solidFill>
              <a:latin typeface="Arial" pitchFamily="34" charset="0"/>
              <a:ea typeface="+mn-ea"/>
              <a:cs typeface="Arial" pitchFamily="34" charset="0"/>
            </a:rPr>
            <a:t>To accumulate the value of material and supplies inventory </a:t>
          </a:r>
          <a:r>
            <a:rPr lang="en-US" sz="1400" b="1" u="words">
              <a:solidFill>
                <a:schemeClr val="dk1"/>
              </a:solidFill>
              <a:latin typeface="Arial" pitchFamily="34" charset="0"/>
              <a:ea typeface="+mn-ea"/>
              <a:cs typeface="Arial" pitchFamily="34" charset="0"/>
            </a:rPr>
            <a:t>(exclusive of Fixed Assets, which are addressed on a separate Closing Form)</a:t>
          </a:r>
          <a:r>
            <a:rPr lang="en-US" sz="1400">
              <a:solidFill>
                <a:schemeClr val="dk1"/>
              </a:solidFill>
              <a:latin typeface="Arial" pitchFamily="34" charset="0"/>
              <a:ea typeface="+mn-ea"/>
              <a:cs typeface="Arial" pitchFamily="34" charset="0"/>
            </a:rPr>
            <a:t> on hand at June 30, based on a physical inventory count.</a:t>
          </a:r>
        </a:p>
        <a:p>
          <a:pPr algn="just"/>
          <a:r>
            <a:rPr lang="en-US" sz="1400">
              <a:solidFill>
                <a:schemeClr val="dk1"/>
              </a:solidFill>
              <a:latin typeface="Arial" pitchFamily="34" charset="0"/>
              <a:ea typeface="+mn-ea"/>
              <a:cs typeface="Arial" pitchFamily="34" charset="0"/>
            </a:rPr>
            <a:t> </a:t>
          </a:r>
        </a:p>
        <a:p>
          <a:pPr algn="just"/>
          <a:r>
            <a:rPr lang="en-US" sz="1400" u="words">
              <a:solidFill>
                <a:schemeClr val="dk1"/>
              </a:solidFill>
              <a:latin typeface="Arial" pitchFamily="34" charset="0"/>
              <a:ea typeface="+mn-ea"/>
              <a:cs typeface="Arial" pitchFamily="34" charset="0"/>
            </a:rPr>
            <a:t>ACCOUNTING POLICY</a:t>
          </a:r>
          <a:endParaRPr lang="en-US" sz="1400">
            <a:solidFill>
              <a:schemeClr val="dk1"/>
            </a:solidFill>
            <a:latin typeface="Arial" pitchFamily="34" charset="0"/>
            <a:ea typeface="+mn-ea"/>
            <a:cs typeface="Arial" pitchFamily="34" charset="0"/>
          </a:endParaRPr>
        </a:p>
        <a:p>
          <a:pPr lvl="0" algn="just"/>
          <a:r>
            <a:rPr lang="en-US" sz="1400">
              <a:solidFill>
                <a:schemeClr val="dk1"/>
              </a:solidFill>
              <a:latin typeface="Arial" pitchFamily="34" charset="0"/>
              <a:ea typeface="+mn-ea"/>
              <a:cs typeface="Arial" pitchFamily="34" charset="0"/>
            </a:rPr>
            <a:t>Inventories are defined as the amount of goods on hand which may be held for internal consumption or for resale to other units of state government or outside parties.  Although materials and supplies are recorded by the State as expenditures at the time of purchase, the unused balance on hand at year-end must be included in the State's financial reports.</a:t>
          </a:r>
        </a:p>
        <a:p>
          <a:pPr algn="just"/>
          <a:r>
            <a:rPr lang="en-US" sz="1400">
              <a:solidFill>
                <a:schemeClr val="dk1"/>
              </a:solidFill>
              <a:latin typeface="Arial" pitchFamily="34" charset="0"/>
              <a:ea typeface="+mn-ea"/>
              <a:cs typeface="Arial" pitchFamily="34" charset="0"/>
            </a:rPr>
            <a:t> </a:t>
          </a:r>
        </a:p>
        <a:p>
          <a:pPr lvl="0" algn="just"/>
          <a:r>
            <a:rPr lang="en-US" sz="1400">
              <a:solidFill>
                <a:schemeClr val="dk1"/>
              </a:solidFill>
              <a:latin typeface="Arial" pitchFamily="34" charset="0"/>
              <a:ea typeface="+mn-ea"/>
              <a:cs typeface="Arial" pitchFamily="34" charset="0"/>
            </a:rPr>
            <a:t>In order to accumulate this information, a physical count of items on hand must be performed, using the periodic or perpetual inventory method.  If using the periodic inventory system, the physical inventory should be taken at June 30, or, if using the perpetual system, it may be taken on a cyclical basis (i.e. a portion of the materials and supplies may be counted and verified periodically during the year).</a:t>
          </a:r>
        </a:p>
        <a:p>
          <a:pPr algn="just"/>
          <a:r>
            <a:rPr lang="en-US" sz="1400">
              <a:solidFill>
                <a:schemeClr val="dk1"/>
              </a:solidFill>
              <a:latin typeface="Arial" pitchFamily="34" charset="0"/>
              <a:ea typeface="+mn-ea"/>
              <a:cs typeface="Arial" pitchFamily="34" charset="0"/>
            </a:rPr>
            <a:t> </a:t>
          </a:r>
        </a:p>
        <a:p>
          <a:pPr algn="just"/>
          <a:r>
            <a:rPr lang="en-US" sz="1400" u="words">
              <a:solidFill>
                <a:schemeClr val="dk1"/>
              </a:solidFill>
              <a:latin typeface="Arial" pitchFamily="34" charset="0"/>
              <a:ea typeface="+mn-ea"/>
              <a:cs typeface="Arial" pitchFamily="34" charset="0"/>
            </a:rPr>
            <a:t>PROCEDURES</a:t>
          </a:r>
          <a:endParaRPr lang="en-US" sz="1400">
            <a:solidFill>
              <a:schemeClr val="dk1"/>
            </a:solidFill>
            <a:latin typeface="Arial" pitchFamily="34" charset="0"/>
            <a:ea typeface="+mn-ea"/>
            <a:cs typeface="Arial" pitchFamily="34" charset="0"/>
          </a:endParaRPr>
        </a:p>
        <a:p>
          <a:pPr algn="just"/>
          <a:r>
            <a:rPr lang="en-US" sz="1400">
              <a:solidFill>
                <a:schemeClr val="dk1"/>
              </a:solidFill>
              <a:latin typeface="Arial" pitchFamily="34" charset="0"/>
              <a:ea typeface="+mn-ea"/>
              <a:cs typeface="Arial" pitchFamily="34" charset="0"/>
            </a:rPr>
            <a:t> </a:t>
          </a:r>
        </a:p>
        <a:p>
          <a:pPr algn="just"/>
          <a:r>
            <a:rPr lang="en-US" sz="1400">
              <a:solidFill>
                <a:schemeClr val="dk1"/>
              </a:solidFill>
              <a:latin typeface="Arial" pitchFamily="34" charset="0"/>
              <a:ea typeface="+mn-ea"/>
              <a:cs typeface="Arial" pitchFamily="34" charset="0"/>
            </a:rPr>
            <a:t>1.</a:t>
          </a:r>
          <a:r>
            <a:rPr lang="en-US" sz="1400" baseline="0">
              <a:solidFill>
                <a:schemeClr val="dk1"/>
              </a:solidFill>
              <a:latin typeface="Arial" pitchFamily="34" charset="0"/>
              <a:ea typeface="+mn-ea"/>
              <a:cs typeface="Arial" pitchFamily="34" charset="0"/>
            </a:rPr>
            <a:t>       </a:t>
          </a:r>
          <a:r>
            <a:rPr lang="en-US" sz="1400" u="words">
              <a:solidFill>
                <a:schemeClr val="dk1"/>
              </a:solidFill>
              <a:latin typeface="Arial" pitchFamily="34" charset="0"/>
              <a:ea typeface="+mn-ea"/>
              <a:cs typeface="Arial" pitchFamily="34" charset="0"/>
            </a:rPr>
            <a:t>Count:</a:t>
          </a:r>
          <a:r>
            <a:rPr lang="en-US" sz="1400">
              <a:solidFill>
                <a:schemeClr val="dk1"/>
              </a:solidFill>
              <a:latin typeface="Arial" pitchFamily="34" charset="0"/>
              <a:ea typeface="+mn-ea"/>
              <a:cs typeface="Arial" pitchFamily="34" charset="0"/>
            </a:rPr>
            <a:t>  These inventories should ordinarily be maintained in a central storage area where they can be counted quickly.  If the agency/department estimates its inventory has a value greater than $25,000 per location (e.g. per State Hospital), it should conduct a physical inventory on the last working day before June 30.  If you regularly perform a physical count on a different time interval, please provide a roll-forward of activity from the date of your last physical count to June 30.</a:t>
          </a:r>
        </a:p>
        <a:p>
          <a:pPr algn="just"/>
          <a:r>
            <a:rPr lang="en-US" sz="1400">
              <a:solidFill>
                <a:schemeClr val="dk1"/>
              </a:solidFill>
              <a:latin typeface="Arial" pitchFamily="34" charset="0"/>
              <a:ea typeface="+mn-ea"/>
              <a:cs typeface="Arial" pitchFamily="34" charset="0"/>
            </a:rPr>
            <a:t> </a:t>
          </a:r>
        </a:p>
        <a:p>
          <a:pPr algn="just"/>
          <a:r>
            <a:rPr lang="en-US" sz="1400">
              <a:solidFill>
                <a:schemeClr val="dk1"/>
              </a:solidFill>
              <a:latin typeface="Arial" pitchFamily="34" charset="0"/>
              <a:ea typeface="+mn-ea"/>
              <a:cs typeface="Arial" pitchFamily="34" charset="0"/>
            </a:rPr>
            <a:t>2.       </a:t>
          </a:r>
          <a:r>
            <a:rPr lang="en-US" sz="1400" u="words">
              <a:solidFill>
                <a:schemeClr val="dk1"/>
              </a:solidFill>
              <a:latin typeface="Arial" pitchFamily="34" charset="0"/>
              <a:ea typeface="+mn-ea"/>
              <a:cs typeface="Arial" pitchFamily="34" charset="0"/>
            </a:rPr>
            <a:t>Valuation:</a:t>
          </a:r>
          <a:r>
            <a:rPr lang="en-US" sz="1400">
              <a:solidFill>
                <a:schemeClr val="dk1"/>
              </a:solidFill>
              <a:latin typeface="Arial" pitchFamily="34" charset="0"/>
              <a:ea typeface="+mn-ea"/>
              <a:cs typeface="Arial" pitchFamily="34" charset="0"/>
            </a:rPr>
            <a:t>  Agencies/departments who are not on another valuation method should use the first-in, first-out (FIFO) valuation method to report physical inventories (see #6 under instructions).  Once the physical count is performed, invoices and other documentation must be used to compute the value of the inventory.  Physical inventories should be summarized into general classifications using the attached form.</a:t>
          </a:r>
        </a:p>
        <a:p>
          <a:pPr algn="just"/>
          <a:r>
            <a:rPr lang="en-US" sz="1400">
              <a:solidFill>
                <a:schemeClr val="dk1"/>
              </a:solidFill>
              <a:latin typeface="Arial" pitchFamily="34" charset="0"/>
              <a:ea typeface="+mn-ea"/>
              <a:cs typeface="Arial" pitchFamily="34" charset="0"/>
            </a:rPr>
            <a:t> </a:t>
          </a:r>
        </a:p>
        <a:p>
          <a:pPr algn="just"/>
          <a:r>
            <a:rPr lang="en-US" sz="1400">
              <a:solidFill>
                <a:schemeClr val="dk1"/>
              </a:solidFill>
              <a:latin typeface="Arial" pitchFamily="34" charset="0"/>
              <a:ea typeface="+mn-ea"/>
              <a:cs typeface="Arial" pitchFamily="34" charset="0"/>
            </a:rPr>
            <a:t>If you have any questions or problems performing a physical inventory count, please contact FARS (304-558-4083).</a:t>
          </a:r>
        </a:p>
        <a:p>
          <a:pPr algn="just"/>
          <a:r>
            <a:rPr lang="en-US" sz="1400">
              <a:solidFill>
                <a:schemeClr val="dk1"/>
              </a:solidFill>
              <a:latin typeface="Arial" pitchFamily="34" charset="0"/>
              <a:ea typeface="+mn-ea"/>
              <a:cs typeface="Arial" pitchFamily="34" charset="0"/>
            </a:rPr>
            <a:t> </a:t>
          </a:r>
        </a:p>
        <a:p>
          <a:pPr algn="just"/>
          <a:r>
            <a:rPr lang="en-US" sz="1400">
              <a:solidFill>
                <a:schemeClr val="dk1"/>
              </a:solidFill>
              <a:latin typeface="Arial" pitchFamily="34" charset="0"/>
              <a:ea typeface="+mn-ea"/>
              <a:cs typeface="Arial" pitchFamily="34" charset="0"/>
            </a:rPr>
            <a:t> </a:t>
          </a:r>
        </a:p>
        <a:p>
          <a:pPr algn="just"/>
          <a:r>
            <a:rPr lang="en-US" sz="1400">
              <a:solidFill>
                <a:schemeClr val="dk1"/>
              </a:solidFill>
              <a:latin typeface="Arial" pitchFamily="34" charset="0"/>
              <a:ea typeface="+mn-ea"/>
              <a:cs typeface="Arial" pitchFamily="34" charset="0"/>
            </a:rPr>
            <a:t> </a:t>
          </a:r>
        </a:p>
        <a:p>
          <a:pPr algn="just"/>
          <a:r>
            <a:rPr lang="en-US" sz="1400">
              <a:solidFill>
                <a:schemeClr val="dk1"/>
              </a:solidFill>
              <a:latin typeface="Arial" pitchFamily="34" charset="0"/>
              <a:ea typeface="+mn-ea"/>
              <a:cs typeface="Arial" pitchFamily="34" charset="0"/>
            </a:rPr>
            <a:t> </a:t>
          </a:r>
        </a:p>
        <a:p>
          <a:pPr algn="just"/>
          <a:r>
            <a:rPr lang="en-US" sz="1400">
              <a:solidFill>
                <a:schemeClr val="dk1"/>
              </a:solidFill>
              <a:latin typeface="Arial" pitchFamily="34" charset="0"/>
              <a:ea typeface="+mn-ea"/>
              <a:cs typeface="Arial" pitchFamily="34" charset="0"/>
            </a:rPr>
            <a:t>SOURCES OF DATA</a:t>
          </a:r>
        </a:p>
        <a:p>
          <a:pPr algn="just"/>
          <a:r>
            <a:rPr lang="en-US" sz="1400">
              <a:solidFill>
                <a:schemeClr val="dk1"/>
              </a:solidFill>
              <a:latin typeface="Arial" pitchFamily="34" charset="0"/>
              <a:ea typeface="+mn-ea"/>
              <a:cs typeface="Arial" pitchFamily="34" charset="0"/>
            </a:rPr>
            <a:t> </a:t>
          </a:r>
        </a:p>
        <a:p>
          <a:pPr algn="just"/>
          <a:r>
            <a:rPr lang="en-US" sz="1400">
              <a:solidFill>
                <a:schemeClr val="dk1"/>
              </a:solidFill>
              <a:latin typeface="Arial" pitchFamily="34" charset="0"/>
              <a:ea typeface="+mn-ea"/>
              <a:cs typeface="Arial" pitchFamily="34" charset="0"/>
            </a:rPr>
            <a:t>	1. Invoices (this invoice needs to be the last invoice received for the particular item prior to June 30)</a:t>
          </a:r>
        </a:p>
        <a:p>
          <a:pPr algn="just"/>
          <a:r>
            <a:rPr lang="en-US" sz="1400">
              <a:solidFill>
                <a:schemeClr val="dk1"/>
              </a:solidFill>
              <a:latin typeface="Arial" pitchFamily="34" charset="0"/>
              <a:ea typeface="+mn-ea"/>
              <a:cs typeface="Arial" pitchFamily="34" charset="0"/>
            </a:rPr>
            <a:t>	2. Physical count</a:t>
          </a:r>
        </a:p>
        <a:p>
          <a:pPr algn="just"/>
          <a:r>
            <a:rPr lang="en-US" sz="1400" b="1" u="none" strike="noStrike">
              <a:solidFill>
                <a:schemeClr val="dk1"/>
              </a:solidFill>
              <a:latin typeface="Arial" pitchFamily="34" charset="0"/>
              <a:ea typeface="+mn-ea"/>
              <a:cs typeface="Arial" pitchFamily="34" charset="0"/>
            </a:rPr>
            <a:t> </a:t>
          </a:r>
          <a:endParaRPr lang="en-US" sz="1400">
            <a:solidFill>
              <a:schemeClr val="dk1"/>
            </a:solidFill>
            <a:latin typeface="Arial" pitchFamily="34" charset="0"/>
            <a:ea typeface="+mn-ea"/>
            <a:cs typeface="Arial" pitchFamily="34" charset="0"/>
          </a:endParaRPr>
        </a:p>
        <a:p>
          <a:pPr algn="just"/>
          <a:r>
            <a:rPr lang="en-US" sz="1400" u="words">
              <a:solidFill>
                <a:schemeClr val="dk1"/>
              </a:solidFill>
              <a:latin typeface="Arial" pitchFamily="34" charset="0"/>
              <a:ea typeface="+mn-ea"/>
              <a:cs typeface="Arial" pitchFamily="34" charset="0"/>
            </a:rPr>
            <a:t>INSTRUCTIONS</a:t>
          </a:r>
          <a:endParaRPr lang="en-US" sz="1400">
            <a:solidFill>
              <a:schemeClr val="dk1"/>
            </a:solidFill>
            <a:latin typeface="Arial" pitchFamily="34" charset="0"/>
            <a:ea typeface="+mn-ea"/>
            <a:cs typeface="Arial" pitchFamily="34" charset="0"/>
          </a:endParaRPr>
        </a:p>
        <a:p>
          <a:pPr algn="just"/>
          <a:r>
            <a:rPr lang="en-US" sz="1400">
              <a:solidFill>
                <a:schemeClr val="dk1"/>
              </a:solidFill>
              <a:latin typeface="Arial" pitchFamily="34" charset="0"/>
              <a:ea typeface="+mn-ea"/>
              <a:cs typeface="Arial" pitchFamily="34" charset="0"/>
            </a:rPr>
            <a:t> </a:t>
          </a:r>
        </a:p>
        <a:p>
          <a:pPr algn="just"/>
          <a:r>
            <a:rPr lang="en-US" sz="1400">
              <a:solidFill>
                <a:schemeClr val="dk1"/>
              </a:solidFill>
              <a:latin typeface="Arial" pitchFamily="34" charset="0"/>
              <a:ea typeface="+mn-ea"/>
              <a:cs typeface="Arial" pitchFamily="34" charset="0"/>
            </a:rPr>
            <a:t> </a:t>
          </a:r>
        </a:p>
        <a:p>
          <a:pPr algn="just"/>
          <a:r>
            <a:rPr lang="en-US" sz="1400">
              <a:solidFill>
                <a:schemeClr val="dk1"/>
              </a:solidFill>
              <a:latin typeface="Arial" pitchFamily="34" charset="0"/>
              <a:ea typeface="+mn-ea"/>
              <a:cs typeface="Arial" pitchFamily="34" charset="0"/>
            </a:rPr>
            <a:t>Use the Physical Inventory Accumulation Form to record your physical count.  If your agency maintains a computerized inventory listing containing a description of each inventory item, quantity on hand, individual cost for each item, and grand total, then the physical inventory accumulation form only needs to be submitted with a grand total and a copy of your inventory listing.  This is for your total Inventory at June 30. </a:t>
          </a:r>
        </a:p>
        <a:p>
          <a:pPr algn="just"/>
          <a:endParaRPr lang="en-US" sz="1400" b="1">
            <a:solidFill>
              <a:schemeClr val="dk1"/>
            </a:solidFill>
            <a:latin typeface="Arial" pitchFamily="34" charset="0"/>
            <a:ea typeface="+mn-ea"/>
            <a:cs typeface="Arial" pitchFamily="34" charset="0"/>
          </a:endParaRPr>
        </a:p>
        <a:p>
          <a:pPr algn="just"/>
          <a:r>
            <a:rPr lang="en-US" sz="1400" b="1">
              <a:solidFill>
                <a:schemeClr val="dk1"/>
              </a:solidFill>
              <a:latin typeface="Arial" pitchFamily="34" charset="0"/>
              <a:ea typeface="+mn-ea"/>
              <a:cs typeface="Arial" pitchFamily="34" charset="0"/>
            </a:rPr>
            <a:t>FARS has placed a $25,000 materiality limit on inventory per location.  If you do not have $25,000 worth of inventory at June 30, please check N/A on the transmittal form.</a:t>
          </a:r>
          <a:endParaRPr lang="en-US" sz="1400">
            <a:solidFill>
              <a:schemeClr val="dk1"/>
            </a:solidFill>
            <a:latin typeface="Arial" pitchFamily="34" charset="0"/>
            <a:ea typeface="+mn-ea"/>
            <a:cs typeface="Arial" pitchFamily="34" charset="0"/>
          </a:endParaRPr>
        </a:p>
        <a:p>
          <a:pPr algn="just"/>
          <a:r>
            <a:rPr lang="en-US" sz="1400">
              <a:solidFill>
                <a:schemeClr val="dk1"/>
              </a:solidFill>
              <a:latin typeface="Arial" pitchFamily="34" charset="0"/>
              <a:ea typeface="+mn-ea"/>
              <a:cs typeface="Arial" pitchFamily="34" charset="0"/>
            </a:rPr>
            <a:t> </a:t>
          </a:r>
        </a:p>
        <a:p>
          <a:pPr algn="just"/>
          <a:r>
            <a:rPr lang="en-US" sz="1400">
              <a:solidFill>
                <a:schemeClr val="dk1"/>
              </a:solidFill>
              <a:latin typeface="Arial" pitchFamily="34" charset="0"/>
              <a:ea typeface="+mn-ea"/>
              <a:cs typeface="Arial" pitchFamily="34" charset="0"/>
            </a:rPr>
            <a:t>The balance on hand at year end will include those goods which are in transit and are FOB shipping point - meaning title passes to the purchaser once goods are placed on the carrier from the point of origin.  If you have goods in transit which are FOB shipping point, be sure to include these in your count.  Include in Column:</a:t>
          </a:r>
        </a:p>
        <a:p>
          <a:pPr algn="just"/>
          <a:r>
            <a:rPr lang="en-US" sz="1400">
              <a:solidFill>
                <a:schemeClr val="dk1"/>
              </a:solidFill>
              <a:latin typeface="Arial" pitchFamily="34" charset="0"/>
              <a:ea typeface="+mn-ea"/>
              <a:cs typeface="Arial" pitchFamily="34" charset="0"/>
            </a:rPr>
            <a:t> </a:t>
          </a:r>
        </a:p>
        <a:p>
          <a:pPr lvl="1" algn="just"/>
          <a:r>
            <a:rPr lang="en-US" sz="1400" b="1">
              <a:solidFill>
                <a:schemeClr val="dk1"/>
              </a:solidFill>
              <a:latin typeface="Arial" pitchFamily="34" charset="0"/>
              <a:ea typeface="+mn-ea"/>
              <a:cs typeface="Arial" pitchFamily="34" charset="0"/>
            </a:rPr>
            <a:t>1.	</a:t>
          </a:r>
          <a:r>
            <a:rPr lang="en-US" sz="1400">
              <a:solidFill>
                <a:schemeClr val="dk1"/>
              </a:solidFill>
              <a:latin typeface="Arial" pitchFamily="34" charset="0"/>
              <a:ea typeface="+mn-ea"/>
              <a:cs typeface="Arial" pitchFamily="34" charset="0"/>
            </a:rPr>
            <a:t>A description of each inventory item on hand at June 30 (DO NOT INCLUDE FIXED ASSETS).  As you begin to count each item, 	record it by name and brief description (if not obvious).</a:t>
          </a:r>
        </a:p>
        <a:p>
          <a:pPr lvl="1" algn="just"/>
          <a:r>
            <a:rPr lang="en-US" sz="1400" b="1">
              <a:solidFill>
                <a:schemeClr val="dk1"/>
              </a:solidFill>
              <a:latin typeface="Arial" pitchFamily="34" charset="0"/>
              <a:ea typeface="+mn-ea"/>
              <a:cs typeface="Arial" pitchFamily="34" charset="0"/>
            </a:rPr>
            <a:t> </a:t>
          </a:r>
          <a:endParaRPr lang="en-US" sz="1400">
            <a:solidFill>
              <a:schemeClr val="dk1"/>
            </a:solidFill>
            <a:latin typeface="Arial" pitchFamily="34" charset="0"/>
            <a:ea typeface="+mn-ea"/>
            <a:cs typeface="Arial" pitchFamily="34" charset="0"/>
          </a:endParaRPr>
        </a:p>
        <a:p>
          <a:pPr lvl="1" algn="just"/>
          <a:r>
            <a:rPr lang="en-US" sz="1400" b="1">
              <a:solidFill>
                <a:schemeClr val="dk1"/>
              </a:solidFill>
              <a:latin typeface="Arial" pitchFamily="34" charset="0"/>
              <a:ea typeface="+mn-ea"/>
              <a:cs typeface="Arial" pitchFamily="34" charset="0"/>
            </a:rPr>
            <a:t>2.	</a:t>
          </a:r>
          <a:r>
            <a:rPr lang="en-US" sz="1400">
              <a:solidFill>
                <a:schemeClr val="dk1"/>
              </a:solidFill>
              <a:latin typeface="Arial" pitchFamily="34" charset="0"/>
              <a:ea typeface="+mn-ea"/>
              <a:cs typeface="Arial" pitchFamily="34" charset="0"/>
            </a:rPr>
            <a:t>The quantity of inventory items.  Enter your inventory count here (please use decimals not fractions).</a:t>
          </a:r>
        </a:p>
        <a:p>
          <a:pPr lvl="1" algn="just"/>
          <a:r>
            <a:rPr lang="en-US" sz="1400">
              <a:solidFill>
                <a:schemeClr val="dk1"/>
              </a:solidFill>
              <a:latin typeface="Arial" pitchFamily="34" charset="0"/>
              <a:ea typeface="+mn-ea"/>
              <a:cs typeface="Arial" pitchFamily="34" charset="0"/>
            </a:rPr>
            <a:t> </a:t>
          </a:r>
        </a:p>
        <a:p>
          <a:pPr lvl="1" algn="just"/>
          <a:r>
            <a:rPr lang="en-US" sz="1400" b="1">
              <a:solidFill>
                <a:schemeClr val="dk1"/>
              </a:solidFill>
              <a:latin typeface="Arial" pitchFamily="34" charset="0"/>
              <a:ea typeface="+mn-ea"/>
              <a:cs typeface="Arial" pitchFamily="34" charset="0"/>
            </a:rPr>
            <a:t>3.	</a:t>
          </a:r>
          <a:r>
            <a:rPr lang="en-US" sz="1400">
              <a:solidFill>
                <a:schemeClr val="dk1"/>
              </a:solidFill>
              <a:latin typeface="Arial" pitchFamily="34" charset="0"/>
              <a:ea typeface="+mn-ea"/>
              <a:cs typeface="Arial" pitchFamily="34" charset="0"/>
            </a:rPr>
            <a:t>This column is for </a:t>
          </a:r>
          <a:r>
            <a:rPr lang="en-US" sz="1400" b="1">
              <a:solidFill>
                <a:schemeClr val="dk1"/>
              </a:solidFill>
              <a:latin typeface="Arial" pitchFamily="34" charset="0"/>
              <a:ea typeface="+mn-ea"/>
              <a:cs typeface="Arial" pitchFamily="34" charset="0"/>
            </a:rPr>
            <a:t>individual</a:t>
          </a:r>
          <a:r>
            <a:rPr lang="en-US" sz="1400">
              <a:solidFill>
                <a:schemeClr val="dk1"/>
              </a:solidFill>
              <a:latin typeface="Arial" pitchFamily="34" charset="0"/>
              <a:ea typeface="+mn-ea"/>
              <a:cs typeface="Arial" pitchFamily="34" charset="0"/>
            </a:rPr>
            <a:t> cost of each item.  Determine the unit cost for each item from the invoice or other relevant source.</a:t>
          </a:r>
        </a:p>
        <a:p>
          <a:pPr lvl="1" algn="just"/>
          <a:r>
            <a:rPr lang="en-US" sz="1400" u="words">
              <a:solidFill>
                <a:schemeClr val="dk1"/>
              </a:solidFill>
              <a:latin typeface="Arial" pitchFamily="34" charset="0"/>
              <a:ea typeface="+mn-ea"/>
              <a:cs typeface="Arial" pitchFamily="34" charset="0"/>
            </a:rPr>
            <a:t>                                                             </a:t>
          </a:r>
          <a:endParaRPr lang="en-US" sz="1400">
            <a:solidFill>
              <a:schemeClr val="dk1"/>
            </a:solidFill>
            <a:latin typeface="Arial" pitchFamily="34" charset="0"/>
            <a:ea typeface="+mn-ea"/>
            <a:cs typeface="Arial" pitchFamily="34" charset="0"/>
          </a:endParaRPr>
        </a:p>
        <a:p>
          <a:pPr lvl="1" algn="just"/>
          <a:r>
            <a:rPr lang="en-US" sz="1400" b="1">
              <a:solidFill>
                <a:schemeClr val="dk1"/>
              </a:solidFill>
              <a:latin typeface="Arial" pitchFamily="34" charset="0"/>
              <a:ea typeface="+mn-ea"/>
              <a:cs typeface="Arial" pitchFamily="34" charset="0"/>
            </a:rPr>
            <a:t>4.	</a:t>
          </a:r>
          <a:r>
            <a:rPr lang="en-US" sz="1400">
              <a:solidFill>
                <a:schemeClr val="dk1"/>
              </a:solidFill>
              <a:latin typeface="Arial" pitchFamily="34" charset="0"/>
              <a:ea typeface="+mn-ea"/>
              <a:cs typeface="Arial" pitchFamily="34" charset="0"/>
            </a:rPr>
            <a:t>This column is for the unit of measure.  A listing of valid codes is included after the instructions for this form.</a:t>
          </a:r>
        </a:p>
        <a:p>
          <a:pPr lvl="1" algn="just"/>
          <a:r>
            <a:rPr lang="en-US" sz="1400" b="1">
              <a:solidFill>
                <a:schemeClr val="dk1"/>
              </a:solidFill>
              <a:latin typeface="Arial" pitchFamily="34" charset="0"/>
              <a:ea typeface="+mn-ea"/>
              <a:cs typeface="Arial" pitchFamily="34" charset="0"/>
            </a:rPr>
            <a:t> </a:t>
          </a:r>
          <a:endParaRPr lang="en-US" sz="1400">
            <a:solidFill>
              <a:schemeClr val="dk1"/>
            </a:solidFill>
            <a:latin typeface="Arial" pitchFamily="34" charset="0"/>
            <a:ea typeface="+mn-ea"/>
            <a:cs typeface="Arial" pitchFamily="34" charset="0"/>
          </a:endParaRPr>
        </a:p>
        <a:p>
          <a:pPr lvl="1" algn="just"/>
          <a:r>
            <a:rPr lang="en-US" sz="1400" b="1">
              <a:solidFill>
                <a:schemeClr val="dk1"/>
              </a:solidFill>
              <a:latin typeface="Arial" pitchFamily="34" charset="0"/>
              <a:ea typeface="+mn-ea"/>
              <a:cs typeface="Arial" pitchFamily="34" charset="0"/>
            </a:rPr>
            <a:t>5.	</a:t>
          </a:r>
          <a:r>
            <a:rPr lang="en-US" sz="1400">
              <a:solidFill>
                <a:schemeClr val="dk1"/>
              </a:solidFill>
              <a:latin typeface="Arial" pitchFamily="34" charset="0"/>
              <a:ea typeface="+mn-ea"/>
              <a:cs typeface="Arial" pitchFamily="34" charset="0"/>
            </a:rPr>
            <a:t>The total of Column 2 multiplied by Column 3 will yield the value of the inventory items on hand at June 30.  If it is obvious that </a:t>
          </a:r>
        </a:p>
        <a:p>
          <a:pPr lvl="1" algn="just"/>
          <a:r>
            <a:rPr lang="en-US" sz="1400">
              <a:solidFill>
                <a:schemeClr val="dk1"/>
              </a:solidFill>
              <a:latin typeface="Arial" pitchFamily="34" charset="0"/>
              <a:ea typeface="+mn-ea"/>
              <a:cs typeface="Arial" pitchFamily="34" charset="0"/>
            </a:rPr>
            <a:t>	your agency does not have </a:t>
          </a:r>
          <a:r>
            <a:rPr lang="en-US" sz="1400" b="1">
              <a:solidFill>
                <a:schemeClr val="dk1"/>
              </a:solidFill>
              <a:latin typeface="Arial" pitchFamily="34" charset="0"/>
              <a:ea typeface="+mn-ea"/>
              <a:cs typeface="Arial" pitchFamily="34" charset="0"/>
            </a:rPr>
            <a:t>$25,000</a:t>
          </a:r>
          <a:r>
            <a:rPr lang="en-US" sz="1400">
              <a:solidFill>
                <a:schemeClr val="dk1"/>
              </a:solidFill>
              <a:latin typeface="Arial" pitchFamily="34" charset="0"/>
              <a:ea typeface="+mn-ea"/>
              <a:cs typeface="Arial" pitchFamily="34" charset="0"/>
            </a:rPr>
            <a:t> worth of inventory, please check </a:t>
          </a:r>
          <a:r>
            <a:rPr lang="en-US" sz="1400" b="1">
              <a:solidFill>
                <a:schemeClr val="dk1"/>
              </a:solidFill>
              <a:latin typeface="Arial" pitchFamily="34" charset="0"/>
              <a:ea typeface="+mn-ea"/>
              <a:cs typeface="Arial" pitchFamily="34" charset="0"/>
            </a:rPr>
            <a:t>N/A</a:t>
          </a:r>
          <a:r>
            <a:rPr lang="en-US" sz="1400">
              <a:solidFill>
                <a:schemeClr val="dk1"/>
              </a:solidFill>
              <a:latin typeface="Arial" pitchFamily="34" charset="0"/>
              <a:ea typeface="+mn-ea"/>
              <a:cs typeface="Arial" pitchFamily="34" charset="0"/>
            </a:rPr>
            <a:t> on the transmittal form.</a:t>
          </a:r>
        </a:p>
        <a:p>
          <a:pPr lvl="1" algn="just"/>
          <a:endParaRPr lang="en-US" sz="1400">
            <a:solidFill>
              <a:schemeClr val="dk1"/>
            </a:solidFill>
            <a:latin typeface="Arial" pitchFamily="34" charset="0"/>
            <a:ea typeface="+mn-ea"/>
            <a:cs typeface="Arial" pitchFamily="34" charset="0"/>
          </a:endParaRPr>
        </a:p>
        <a:p>
          <a:pPr lvl="1" algn="just"/>
          <a:r>
            <a:rPr lang="en-US" sz="1400" b="1">
              <a:solidFill>
                <a:schemeClr val="dk1"/>
              </a:solidFill>
              <a:latin typeface="Arial" pitchFamily="34" charset="0"/>
              <a:ea typeface="+mn-ea"/>
              <a:cs typeface="Arial" pitchFamily="34" charset="0"/>
            </a:rPr>
            <a:t>6.	</a:t>
          </a:r>
          <a:r>
            <a:rPr lang="en-US" sz="1400">
              <a:solidFill>
                <a:schemeClr val="dk1"/>
              </a:solidFill>
              <a:latin typeface="Arial" pitchFamily="34" charset="0"/>
              <a:ea typeface="+mn-ea"/>
              <a:cs typeface="Arial" pitchFamily="34" charset="0"/>
            </a:rPr>
            <a:t>Valuation Method.</a:t>
          </a:r>
        </a:p>
        <a:p>
          <a:pPr lvl="1" algn="just"/>
          <a:r>
            <a:rPr lang="en-US" sz="1400">
              <a:solidFill>
                <a:schemeClr val="dk1"/>
              </a:solidFill>
              <a:latin typeface="Arial" pitchFamily="34" charset="0"/>
              <a:ea typeface="+mn-ea"/>
              <a:cs typeface="Arial" pitchFamily="34" charset="0"/>
            </a:rPr>
            <a:t> </a:t>
          </a:r>
        </a:p>
        <a:p>
          <a:pPr algn="just"/>
          <a:endParaRPr lang="en-US" sz="1400">
            <a:solidFill>
              <a:schemeClr val="dk1"/>
            </a:solidFill>
            <a:latin typeface="Arial" pitchFamily="34" charset="0"/>
            <a:ea typeface="+mn-ea"/>
            <a:cs typeface="Arial" pitchFamily="34" charset="0"/>
          </a:endParaRPr>
        </a:p>
        <a:p>
          <a:pPr algn="just"/>
          <a:endParaRPr lang="en-US" sz="1400">
            <a:solidFill>
              <a:schemeClr val="dk1"/>
            </a:solidFill>
            <a:latin typeface="Arial" pitchFamily="34" charset="0"/>
            <a:ea typeface="+mn-ea"/>
            <a:cs typeface="Arial" pitchFamily="34" charset="0"/>
          </a:endParaRPr>
        </a:p>
        <a:p>
          <a:pPr algn="just"/>
          <a:r>
            <a:rPr lang="en-US" sz="1400">
              <a:solidFill>
                <a:schemeClr val="dk1"/>
              </a:solidFill>
              <a:latin typeface="Arial" pitchFamily="34" charset="0"/>
              <a:ea typeface="+mn-ea"/>
              <a:cs typeface="Arial" pitchFamily="34" charset="0"/>
            </a:rPr>
            <a:t>Enter the cost method used to value the inventory in the box located at the bottom of the form.   Use first-in, first-out (FIFO) if no method was previously adopted.</a:t>
          </a:r>
        </a:p>
        <a:p>
          <a:pPr algn="just"/>
          <a:r>
            <a:rPr lang="en-US" sz="1400">
              <a:solidFill>
                <a:schemeClr val="dk1"/>
              </a:solidFill>
              <a:latin typeface="Arial" pitchFamily="34" charset="0"/>
              <a:ea typeface="+mn-ea"/>
              <a:cs typeface="Arial" pitchFamily="34" charset="0"/>
            </a:rPr>
            <a:t> </a:t>
          </a:r>
        </a:p>
        <a:p>
          <a:pPr algn="just"/>
          <a:r>
            <a:rPr lang="en-US" sz="1400">
              <a:solidFill>
                <a:schemeClr val="dk1"/>
              </a:solidFill>
              <a:latin typeface="Arial" pitchFamily="34" charset="0"/>
              <a:ea typeface="+mn-ea"/>
              <a:cs typeface="Arial" pitchFamily="34" charset="0"/>
            </a:rPr>
            <a:t>Valuation Methods</a:t>
          </a:r>
        </a:p>
        <a:p>
          <a:pPr algn="just"/>
          <a:endParaRPr lang="en-US" sz="1400">
            <a:solidFill>
              <a:schemeClr val="dk1"/>
            </a:solidFill>
            <a:latin typeface="Arial" pitchFamily="34" charset="0"/>
            <a:ea typeface="+mn-ea"/>
            <a:cs typeface="Arial" pitchFamily="34" charset="0"/>
          </a:endParaRPr>
        </a:p>
        <a:p>
          <a:pPr lvl="1" algn="just"/>
          <a:r>
            <a:rPr lang="en-US" sz="1400">
              <a:solidFill>
                <a:schemeClr val="dk1"/>
              </a:solidFill>
              <a:latin typeface="Arial" pitchFamily="34" charset="0"/>
              <a:ea typeface="+mn-ea"/>
              <a:cs typeface="Arial" pitchFamily="34" charset="0"/>
            </a:rPr>
            <a:t> </a:t>
          </a:r>
          <a:r>
            <a:rPr lang="en-US" sz="1400" u="words">
              <a:solidFill>
                <a:schemeClr val="dk1"/>
              </a:solidFill>
              <a:latin typeface="Arial" pitchFamily="34" charset="0"/>
              <a:ea typeface="+mn-ea"/>
              <a:cs typeface="Arial" pitchFamily="34" charset="0"/>
            </a:rPr>
            <a:t>FIFO</a:t>
          </a:r>
          <a:r>
            <a:rPr lang="en-US" sz="1400">
              <a:solidFill>
                <a:schemeClr val="dk1"/>
              </a:solidFill>
              <a:latin typeface="Arial" pitchFamily="34" charset="0"/>
              <a:ea typeface="+mn-ea"/>
              <a:cs typeface="Arial" pitchFamily="34" charset="0"/>
            </a:rPr>
            <a:t> - (first-in, first-out) the goods purchased first are the goods used first; therefore ending inventory consists of items most recently purchased.</a:t>
          </a:r>
        </a:p>
        <a:p>
          <a:pPr algn="just"/>
          <a:r>
            <a:rPr lang="en-US" sz="1400">
              <a:solidFill>
                <a:schemeClr val="dk1"/>
              </a:solidFill>
              <a:latin typeface="Arial" pitchFamily="34" charset="0"/>
              <a:ea typeface="+mn-ea"/>
              <a:cs typeface="Arial" pitchFamily="34" charset="0"/>
            </a:rPr>
            <a:t> </a:t>
          </a:r>
        </a:p>
        <a:p>
          <a:pPr lvl="1" algn="just"/>
          <a:r>
            <a:rPr lang="en-US" sz="1400" u="words">
              <a:solidFill>
                <a:schemeClr val="dk1"/>
              </a:solidFill>
              <a:latin typeface="Arial" pitchFamily="34" charset="0"/>
              <a:ea typeface="+mn-ea"/>
              <a:cs typeface="Arial" pitchFamily="34" charset="0"/>
            </a:rPr>
            <a:t>LIFO</a:t>
          </a:r>
          <a:r>
            <a:rPr lang="en-US" sz="1400">
              <a:solidFill>
                <a:schemeClr val="dk1"/>
              </a:solidFill>
              <a:latin typeface="Arial" pitchFamily="34" charset="0"/>
              <a:ea typeface="+mn-ea"/>
              <a:cs typeface="Arial" pitchFamily="34" charset="0"/>
            </a:rPr>
            <a:t> - (last-in, first-out) the goods purchased most	recently are the goods used first; therefore, ending inventory consists of items purchased first.</a:t>
          </a:r>
        </a:p>
        <a:p>
          <a:pPr algn="just"/>
          <a:r>
            <a:rPr lang="en-US" sz="1400">
              <a:solidFill>
                <a:schemeClr val="dk1"/>
              </a:solidFill>
              <a:latin typeface="Arial" pitchFamily="34" charset="0"/>
              <a:ea typeface="+mn-ea"/>
              <a:cs typeface="Arial" pitchFamily="34" charset="0"/>
            </a:rPr>
            <a:t> </a:t>
          </a:r>
        </a:p>
        <a:p>
          <a:pPr lvl="1" algn="just"/>
          <a:r>
            <a:rPr lang="en-US" sz="1400" u="words">
              <a:solidFill>
                <a:schemeClr val="dk1"/>
              </a:solidFill>
              <a:latin typeface="Arial" pitchFamily="34" charset="0"/>
              <a:ea typeface="+mn-ea"/>
              <a:cs typeface="Arial" pitchFamily="34" charset="0"/>
            </a:rPr>
            <a:t>Average Cost</a:t>
          </a:r>
          <a:r>
            <a:rPr lang="en-US" sz="1400">
              <a:solidFill>
                <a:schemeClr val="dk1"/>
              </a:solidFill>
              <a:latin typeface="Arial" pitchFamily="34" charset="0"/>
              <a:ea typeface="+mn-ea"/>
              <a:cs typeface="Arial" pitchFamily="34" charset="0"/>
            </a:rPr>
            <a:t> - the total dollar amount of inventory is divided by the number of goods for an average cost per item.</a:t>
          </a:r>
        </a:p>
        <a:p>
          <a:pPr algn="just"/>
          <a:r>
            <a:rPr lang="en-US" sz="1400" b="1">
              <a:solidFill>
                <a:schemeClr val="dk1"/>
              </a:solidFill>
              <a:latin typeface="Arial" pitchFamily="34" charset="0"/>
              <a:ea typeface="+mn-ea"/>
              <a:cs typeface="Arial" pitchFamily="34" charset="0"/>
            </a:rPr>
            <a:t> </a:t>
          </a:r>
          <a:endParaRPr lang="en-US" sz="1400">
            <a:solidFill>
              <a:schemeClr val="dk1"/>
            </a:solidFill>
            <a:latin typeface="Arial" pitchFamily="34" charset="0"/>
            <a:ea typeface="+mn-ea"/>
            <a:cs typeface="Arial" pitchFamily="34" charset="0"/>
          </a:endParaRPr>
        </a:p>
        <a:p>
          <a:pPr lvl="1"/>
          <a:r>
            <a:rPr lang="en-US" sz="1400" b="1">
              <a:solidFill>
                <a:schemeClr val="dk1"/>
              </a:solidFill>
              <a:latin typeface="Arial" pitchFamily="34" charset="0"/>
              <a:ea typeface="+mn-ea"/>
              <a:cs typeface="Arial" pitchFamily="34" charset="0"/>
            </a:rPr>
            <a:t>7.	</a:t>
          </a:r>
          <a:r>
            <a:rPr lang="en-US" sz="1400">
              <a:solidFill>
                <a:schemeClr val="dk1"/>
              </a:solidFill>
              <a:latin typeface="Arial" pitchFamily="34" charset="0"/>
              <a:ea typeface="+mn-ea"/>
              <a:cs typeface="Arial" pitchFamily="34" charset="0"/>
            </a:rPr>
            <a:t>UNITS OF MEASURE</a:t>
          </a:r>
          <a:r>
            <a:rPr lang="en-US" sz="1400" b="1">
              <a:solidFill>
                <a:schemeClr val="dk1"/>
              </a:solidFill>
              <a:latin typeface="Arial" pitchFamily="34" charset="0"/>
              <a:ea typeface="+mn-ea"/>
              <a:cs typeface="Arial" pitchFamily="34" charset="0"/>
            </a:rPr>
            <a:t> </a:t>
          </a:r>
          <a:endParaRPr lang="en-US" sz="1400">
            <a:solidFill>
              <a:schemeClr val="dk1"/>
            </a:solidFill>
            <a:latin typeface="Arial" pitchFamily="34" charset="0"/>
            <a:ea typeface="+mn-ea"/>
            <a:cs typeface="Arial" pitchFamily="34" charset="0"/>
          </a:endParaRPr>
        </a:p>
        <a:p>
          <a:pPr lvl="3"/>
          <a:r>
            <a:rPr lang="en-US" sz="1400" b="1">
              <a:solidFill>
                <a:schemeClr val="dk1"/>
              </a:solidFill>
              <a:latin typeface="Arial" pitchFamily="34" charset="0"/>
              <a:ea typeface="+mn-ea"/>
              <a:cs typeface="Arial" pitchFamily="34" charset="0"/>
            </a:rPr>
            <a:t>UNITS</a:t>
          </a:r>
          <a:endParaRPr lang="en-US" sz="1400">
            <a:solidFill>
              <a:schemeClr val="dk1"/>
            </a:solidFill>
            <a:latin typeface="Arial" pitchFamily="34" charset="0"/>
            <a:ea typeface="+mn-ea"/>
            <a:cs typeface="Arial" pitchFamily="34" charset="0"/>
          </a:endParaRPr>
        </a:p>
        <a:p>
          <a:pPr lvl="3"/>
          <a:r>
            <a:rPr lang="en-US" sz="1400" b="1">
              <a:solidFill>
                <a:schemeClr val="dk1"/>
              </a:solidFill>
              <a:latin typeface="Arial" pitchFamily="34" charset="0"/>
              <a:ea typeface="+mn-ea"/>
              <a:cs typeface="Arial" pitchFamily="34" charset="0"/>
            </a:rPr>
            <a:t> OF</a:t>
          </a:r>
          <a:endParaRPr lang="en-US" sz="1400">
            <a:solidFill>
              <a:schemeClr val="dk1"/>
            </a:solidFill>
            <a:latin typeface="Arial" pitchFamily="34" charset="0"/>
            <a:ea typeface="+mn-ea"/>
            <a:cs typeface="Arial" pitchFamily="34" charset="0"/>
          </a:endParaRPr>
        </a:p>
        <a:p>
          <a:pPr lvl="3"/>
          <a:r>
            <a:rPr lang="en-US" sz="1400" b="1" u="words">
              <a:solidFill>
                <a:schemeClr val="dk1"/>
              </a:solidFill>
              <a:latin typeface="Arial" pitchFamily="34" charset="0"/>
              <a:ea typeface="+mn-ea"/>
              <a:cs typeface="Arial" pitchFamily="34" charset="0"/>
            </a:rPr>
            <a:t>MEASURE</a:t>
          </a:r>
          <a:r>
            <a:rPr lang="en-US" sz="1400" b="1">
              <a:solidFill>
                <a:schemeClr val="dk1"/>
              </a:solidFill>
              <a:latin typeface="Arial" pitchFamily="34" charset="0"/>
              <a:ea typeface="+mn-ea"/>
              <a:cs typeface="Arial" pitchFamily="34" charset="0"/>
            </a:rPr>
            <a:t>		</a:t>
          </a:r>
          <a:r>
            <a:rPr lang="en-US" sz="1400" b="1" u="words">
              <a:solidFill>
                <a:schemeClr val="dk1"/>
              </a:solidFill>
              <a:latin typeface="Arial" pitchFamily="34" charset="0"/>
              <a:ea typeface="+mn-ea"/>
              <a:cs typeface="Arial" pitchFamily="34" charset="0"/>
            </a:rPr>
            <a:t>DESCRIPTION</a:t>
          </a:r>
          <a:r>
            <a:rPr lang="en-US" sz="1400">
              <a:solidFill>
                <a:schemeClr val="dk1"/>
              </a:solidFill>
              <a:latin typeface="Arial" pitchFamily="34" charset="0"/>
              <a:ea typeface="+mn-ea"/>
              <a:cs typeface="Arial" pitchFamily="34" charset="0"/>
            </a:rPr>
            <a:t>           </a:t>
          </a:r>
        </a:p>
        <a:p>
          <a:pPr lvl="3"/>
          <a:r>
            <a:rPr lang="en-US" sz="1400">
              <a:solidFill>
                <a:schemeClr val="dk1"/>
              </a:solidFill>
              <a:latin typeface="Arial" pitchFamily="34" charset="0"/>
              <a:ea typeface="+mn-ea"/>
              <a:cs typeface="Arial" pitchFamily="34" charset="0"/>
            </a:rPr>
            <a:t>AC			Acre</a:t>
          </a:r>
        </a:p>
        <a:p>
          <a:pPr lvl="3"/>
          <a:r>
            <a:rPr lang="en-US" sz="1400">
              <a:solidFill>
                <a:schemeClr val="dk1"/>
              </a:solidFill>
              <a:latin typeface="Arial" pitchFamily="34" charset="0"/>
              <a:ea typeface="+mn-ea"/>
              <a:cs typeface="Arial" pitchFamily="34" charset="0"/>
            </a:rPr>
            <a:t>BD			Bundle</a:t>
          </a:r>
        </a:p>
        <a:p>
          <a:pPr lvl="3"/>
          <a:r>
            <a:rPr lang="en-US" sz="1400">
              <a:solidFill>
                <a:schemeClr val="dk1"/>
              </a:solidFill>
              <a:latin typeface="Arial" pitchFamily="34" charset="0"/>
              <a:ea typeface="+mn-ea"/>
              <a:cs typeface="Arial" pitchFamily="34" charset="0"/>
            </a:rPr>
            <a:t>BG			Bag</a:t>
          </a:r>
        </a:p>
        <a:p>
          <a:pPr lvl="3"/>
          <a:r>
            <a:rPr lang="en-US" sz="1400">
              <a:solidFill>
                <a:schemeClr val="dk1"/>
              </a:solidFill>
              <a:latin typeface="Arial" pitchFamily="34" charset="0"/>
              <a:ea typeface="+mn-ea"/>
              <a:cs typeface="Arial" pitchFamily="34" charset="0"/>
            </a:rPr>
            <a:t>BL			Barrel</a:t>
          </a:r>
        </a:p>
        <a:p>
          <a:pPr lvl="3"/>
          <a:r>
            <a:rPr lang="en-US" sz="1400">
              <a:solidFill>
                <a:schemeClr val="dk1"/>
              </a:solidFill>
              <a:latin typeface="Arial" pitchFamily="34" charset="0"/>
              <a:ea typeface="+mn-ea"/>
              <a:cs typeface="Arial" pitchFamily="34" charset="0"/>
            </a:rPr>
            <a:t>BT			Bottle</a:t>
          </a:r>
        </a:p>
        <a:p>
          <a:pPr lvl="3"/>
          <a:r>
            <a:rPr lang="en-US" sz="1400">
              <a:solidFill>
                <a:schemeClr val="dk1"/>
              </a:solidFill>
              <a:latin typeface="Arial" pitchFamily="34" charset="0"/>
              <a:ea typeface="+mn-ea"/>
              <a:cs typeface="Arial" pitchFamily="34" charset="0"/>
            </a:rPr>
            <a:t>BU			Bushel</a:t>
          </a:r>
        </a:p>
        <a:p>
          <a:pPr lvl="3"/>
          <a:r>
            <a:rPr lang="en-US" sz="1400">
              <a:solidFill>
                <a:schemeClr val="dk1"/>
              </a:solidFill>
              <a:latin typeface="Arial" pitchFamily="34" charset="0"/>
              <a:ea typeface="+mn-ea"/>
              <a:cs typeface="Arial" pitchFamily="34" charset="0"/>
            </a:rPr>
            <a:t>BX			Box</a:t>
          </a:r>
        </a:p>
        <a:p>
          <a:pPr lvl="3"/>
          <a:r>
            <a:rPr lang="en-US" sz="1400">
              <a:solidFill>
                <a:schemeClr val="dk1"/>
              </a:solidFill>
              <a:latin typeface="Arial" pitchFamily="34" charset="0"/>
              <a:ea typeface="+mn-ea"/>
              <a:cs typeface="Arial" pitchFamily="34" charset="0"/>
            </a:rPr>
            <a:t>C			Cycle</a:t>
          </a:r>
        </a:p>
        <a:p>
          <a:pPr lvl="3"/>
          <a:r>
            <a:rPr lang="en-US" sz="1400">
              <a:solidFill>
                <a:schemeClr val="dk1"/>
              </a:solidFill>
              <a:latin typeface="Arial" pitchFamily="34" charset="0"/>
              <a:ea typeface="+mn-ea"/>
              <a:cs typeface="Arial" pitchFamily="34" charset="0"/>
            </a:rPr>
            <a:t>CCF			Price per Hundred Cubic Feet</a:t>
          </a:r>
        </a:p>
        <a:p>
          <a:pPr lvl="3"/>
          <a:r>
            <a:rPr lang="en-US" sz="1400">
              <a:solidFill>
                <a:schemeClr val="dk1"/>
              </a:solidFill>
              <a:latin typeface="Arial" pitchFamily="34" charset="0"/>
              <a:ea typeface="+mn-ea"/>
              <a:cs typeface="Arial" pitchFamily="34" charset="0"/>
            </a:rPr>
            <a:t>CF			Cubic Feet</a:t>
          </a:r>
        </a:p>
        <a:p>
          <a:pPr lvl="3"/>
          <a:r>
            <a:rPr lang="en-US" sz="1400">
              <a:solidFill>
                <a:schemeClr val="dk1"/>
              </a:solidFill>
              <a:latin typeface="Arial" pitchFamily="34" charset="0"/>
              <a:ea typeface="+mn-ea"/>
              <a:cs typeface="Arial" pitchFamily="34" charset="0"/>
            </a:rPr>
            <a:t>CI			Cubic Inch</a:t>
          </a:r>
        </a:p>
        <a:p>
          <a:pPr lvl="3"/>
          <a:r>
            <a:rPr lang="en-US" sz="1400">
              <a:solidFill>
                <a:schemeClr val="dk1"/>
              </a:solidFill>
              <a:latin typeface="Arial" pitchFamily="34" charset="0"/>
              <a:ea typeface="+mn-ea"/>
              <a:cs typeface="Arial" pitchFamily="34" charset="0"/>
            </a:rPr>
            <a:t>CN			Can</a:t>
          </a:r>
        </a:p>
        <a:p>
          <a:pPr lvl="3"/>
          <a:r>
            <a:rPr lang="en-US" sz="1400">
              <a:solidFill>
                <a:schemeClr val="dk1"/>
              </a:solidFill>
              <a:latin typeface="Arial" pitchFamily="34" charset="0"/>
              <a:ea typeface="+mn-ea"/>
              <a:cs typeface="Arial" pitchFamily="34" charset="0"/>
            </a:rPr>
            <a:t>CS			Case</a:t>
          </a:r>
        </a:p>
        <a:p>
          <a:pPr lvl="3"/>
          <a:r>
            <a:rPr lang="en-US" sz="1400">
              <a:solidFill>
                <a:schemeClr val="dk1"/>
              </a:solidFill>
              <a:latin typeface="Arial" pitchFamily="34" charset="0"/>
              <a:ea typeface="+mn-ea"/>
              <a:cs typeface="Arial" pitchFamily="34" charset="0"/>
            </a:rPr>
            <a:t>CT			Carton</a:t>
          </a:r>
        </a:p>
        <a:p>
          <a:pPr lvl="3"/>
          <a:r>
            <a:rPr lang="en-US" sz="1400">
              <a:solidFill>
                <a:schemeClr val="dk1"/>
              </a:solidFill>
              <a:latin typeface="Arial" pitchFamily="34" charset="0"/>
              <a:ea typeface="+mn-ea"/>
              <a:cs typeface="Arial" pitchFamily="34" charset="0"/>
            </a:rPr>
            <a:t>CU			Cube</a:t>
          </a:r>
        </a:p>
        <a:p>
          <a:pPr lvl="3"/>
          <a:r>
            <a:rPr lang="en-US" sz="1400">
              <a:solidFill>
                <a:schemeClr val="dk1"/>
              </a:solidFill>
              <a:latin typeface="Arial" pitchFamily="34" charset="0"/>
              <a:ea typeface="+mn-ea"/>
              <a:cs typeface="Arial" pitchFamily="34" charset="0"/>
            </a:rPr>
            <a:t>CW			Hundred Weight (per Hundred Weight</a:t>
          </a:r>
        </a:p>
        <a:p>
          <a:pPr lvl="3"/>
          <a:r>
            <a:rPr lang="en-US" sz="1400">
              <a:solidFill>
                <a:schemeClr val="dk1"/>
              </a:solidFill>
              <a:latin typeface="Arial" pitchFamily="34" charset="0"/>
              <a:ea typeface="+mn-ea"/>
              <a:cs typeface="Arial" pitchFamily="34" charset="0"/>
            </a:rPr>
            <a:t> 			(Paper, Steel, etc.))</a:t>
          </a:r>
        </a:p>
        <a:p>
          <a:pPr lvl="3"/>
          <a:r>
            <a:rPr lang="en-US" sz="1400">
              <a:solidFill>
                <a:schemeClr val="dk1"/>
              </a:solidFill>
              <a:latin typeface="Arial" pitchFamily="34" charset="0"/>
              <a:ea typeface="+mn-ea"/>
              <a:cs typeface="Arial" pitchFamily="34" charset="0"/>
            </a:rPr>
            <a:t>CY			Cubic Yard (27 cubic feet)</a:t>
          </a:r>
        </a:p>
        <a:p>
          <a:pPr lvl="3"/>
          <a:r>
            <a:rPr lang="en-US" sz="1400">
              <a:solidFill>
                <a:schemeClr val="dk1"/>
              </a:solidFill>
              <a:latin typeface="Arial" pitchFamily="34" charset="0"/>
              <a:ea typeface="+mn-ea"/>
              <a:cs typeface="Arial" pitchFamily="34" charset="0"/>
            </a:rPr>
            <a:t>DG			Diluted Gallons</a:t>
          </a:r>
        </a:p>
        <a:p>
          <a:pPr lvl="3"/>
          <a:r>
            <a:rPr lang="en-US" sz="1400">
              <a:solidFill>
                <a:schemeClr val="dk1"/>
              </a:solidFill>
              <a:latin typeface="Arial" pitchFamily="34" charset="0"/>
              <a:ea typeface="+mn-ea"/>
              <a:cs typeface="Arial" pitchFamily="34" charset="0"/>
            </a:rPr>
            <a:t>DOS			Dose</a:t>
          </a:r>
        </a:p>
        <a:p>
          <a:pPr lvl="3"/>
          <a:r>
            <a:rPr lang="en-US" sz="1400">
              <a:solidFill>
                <a:schemeClr val="dk1"/>
              </a:solidFill>
              <a:latin typeface="Arial" pitchFamily="34" charset="0"/>
              <a:ea typeface="+mn-ea"/>
              <a:cs typeface="Arial" pitchFamily="34" charset="0"/>
            </a:rPr>
            <a:t>DR			Drum</a:t>
          </a:r>
        </a:p>
        <a:p>
          <a:pPr lvl="3"/>
          <a:r>
            <a:rPr lang="en-US" sz="1400">
              <a:solidFill>
                <a:schemeClr val="dk1"/>
              </a:solidFill>
              <a:latin typeface="Arial" pitchFamily="34" charset="0"/>
              <a:ea typeface="+mn-ea"/>
              <a:cs typeface="Arial" pitchFamily="34" charset="0"/>
            </a:rPr>
            <a:t>DZ			Dozen</a:t>
          </a:r>
        </a:p>
        <a:p>
          <a:pPr lvl="3"/>
          <a:r>
            <a:rPr lang="en-US" sz="1400">
              <a:solidFill>
                <a:schemeClr val="dk1"/>
              </a:solidFill>
              <a:latin typeface="Arial" pitchFamily="34" charset="0"/>
              <a:ea typeface="+mn-ea"/>
              <a:cs typeface="Arial" pitchFamily="34" charset="0"/>
            </a:rPr>
            <a:t>EA			Each</a:t>
          </a:r>
        </a:p>
        <a:p>
          <a:pPr lvl="3"/>
          <a:r>
            <a:rPr lang="en-US" sz="1400">
              <a:solidFill>
                <a:schemeClr val="dk1"/>
              </a:solidFill>
              <a:latin typeface="Arial" pitchFamily="34" charset="0"/>
              <a:ea typeface="+mn-ea"/>
              <a:cs typeface="Arial" pitchFamily="34" charset="0"/>
            </a:rPr>
            <a:t>FT			Foot</a:t>
          </a:r>
        </a:p>
        <a:p>
          <a:pPr lvl="3"/>
          <a:r>
            <a:rPr lang="en-US" sz="1400">
              <a:solidFill>
                <a:schemeClr val="dk1"/>
              </a:solidFill>
              <a:latin typeface="Arial" pitchFamily="34" charset="0"/>
              <a:ea typeface="+mn-ea"/>
              <a:cs typeface="Arial" pitchFamily="34" charset="0"/>
            </a:rPr>
            <a:t>GL			Galllon (4 Quarts)</a:t>
          </a:r>
        </a:p>
        <a:p>
          <a:pPr lvl="3"/>
          <a:r>
            <a:rPr lang="en-US" sz="1400">
              <a:solidFill>
                <a:schemeClr val="dk1"/>
              </a:solidFill>
              <a:latin typeface="Arial" pitchFamily="34" charset="0"/>
              <a:ea typeface="+mn-ea"/>
              <a:cs typeface="Arial" pitchFamily="34" charset="0"/>
            </a:rPr>
            <a:t>GM			Gram</a:t>
          </a:r>
        </a:p>
        <a:p>
          <a:pPr lvl="3"/>
          <a:r>
            <a:rPr lang="en-US" sz="1400">
              <a:solidFill>
                <a:schemeClr val="dk1"/>
              </a:solidFill>
              <a:latin typeface="Arial" pitchFamily="34" charset="0"/>
              <a:ea typeface="+mn-ea"/>
              <a:cs typeface="Arial" pitchFamily="34" charset="0"/>
            </a:rPr>
            <a:t>IN			Inch</a:t>
          </a:r>
        </a:p>
        <a:p>
          <a:pPr lvl="3"/>
          <a:r>
            <a:rPr lang="en-US" sz="1400">
              <a:solidFill>
                <a:schemeClr val="dk1"/>
              </a:solidFill>
              <a:latin typeface="Arial" pitchFamily="34" charset="0"/>
              <a:ea typeface="+mn-ea"/>
              <a:cs typeface="Arial" pitchFamily="34" charset="0"/>
            </a:rPr>
            <a:t>KG			Kilogram (1000 Grams)</a:t>
          </a:r>
        </a:p>
        <a:p>
          <a:pPr lvl="3"/>
          <a:r>
            <a:rPr lang="en-US" sz="1400">
              <a:solidFill>
                <a:schemeClr val="dk1"/>
              </a:solidFill>
              <a:latin typeface="Arial" pitchFamily="34" charset="0"/>
              <a:ea typeface="+mn-ea"/>
              <a:cs typeface="Arial" pitchFamily="34" charset="0"/>
            </a:rPr>
            <a:t>KT			Kit</a:t>
          </a:r>
        </a:p>
        <a:p>
          <a:pPr lvl="3"/>
          <a:r>
            <a:rPr lang="en-US" sz="1400">
              <a:solidFill>
                <a:schemeClr val="dk1"/>
              </a:solidFill>
              <a:latin typeface="Arial" pitchFamily="34" charset="0"/>
              <a:ea typeface="+mn-ea"/>
              <a:cs typeface="Arial" pitchFamily="34" charset="0"/>
            </a:rPr>
            <a:t>LB			Pound (16 ounces)</a:t>
          </a:r>
        </a:p>
        <a:p>
          <a:pPr lvl="3"/>
          <a:r>
            <a:rPr lang="en-US" sz="1400">
              <a:solidFill>
                <a:schemeClr val="dk1"/>
              </a:solidFill>
              <a:latin typeface="Arial" pitchFamily="34" charset="0"/>
              <a:ea typeface="+mn-ea"/>
              <a:cs typeface="Arial" pitchFamily="34" charset="0"/>
            </a:rPr>
            <a:t>LF			Lineal Foot</a:t>
          </a:r>
        </a:p>
        <a:p>
          <a:pPr lvl="3"/>
          <a:r>
            <a:rPr lang="en-US" sz="1400">
              <a:solidFill>
                <a:schemeClr val="dk1"/>
              </a:solidFill>
              <a:latin typeface="Arial" pitchFamily="34" charset="0"/>
              <a:ea typeface="+mn-ea"/>
              <a:cs typeface="Arial" pitchFamily="34" charset="0"/>
            </a:rPr>
            <a:t>LNE			Line</a:t>
          </a:r>
        </a:p>
        <a:p>
          <a:pPr lvl="3"/>
          <a:r>
            <a:rPr lang="en-US" sz="1400">
              <a:solidFill>
                <a:schemeClr val="dk1"/>
              </a:solidFill>
              <a:latin typeface="Arial" pitchFamily="34" charset="0"/>
              <a:ea typeface="+mn-ea"/>
              <a:cs typeface="Arial" pitchFamily="34" charset="0"/>
            </a:rPr>
            <a:t>LS			Lump Sum</a:t>
          </a:r>
        </a:p>
        <a:p>
          <a:pPr lvl="3"/>
          <a:r>
            <a:rPr lang="en-US" sz="1400">
              <a:solidFill>
                <a:schemeClr val="dk1"/>
              </a:solidFill>
              <a:latin typeface="Arial" pitchFamily="34" charset="0"/>
              <a:ea typeface="+mn-ea"/>
              <a:cs typeface="Arial" pitchFamily="34" charset="0"/>
            </a:rPr>
            <a:t>LT			Liter (.2462 US Gallon)</a:t>
          </a:r>
        </a:p>
        <a:p>
          <a:pPr lvl="3"/>
          <a:r>
            <a:rPr lang="en-US" sz="1400">
              <a:solidFill>
                <a:schemeClr val="dk1"/>
              </a:solidFill>
              <a:latin typeface="Arial" pitchFamily="34" charset="0"/>
              <a:ea typeface="+mn-ea"/>
              <a:cs typeface="Arial" pitchFamily="34" charset="0"/>
            </a:rPr>
            <a:t>MCF			MCFT (Price per Thousand Feet (Fuel))</a:t>
          </a:r>
        </a:p>
        <a:p>
          <a:pPr lvl="3"/>
          <a:r>
            <a:rPr lang="en-US" sz="1400">
              <a:solidFill>
                <a:schemeClr val="dk1"/>
              </a:solidFill>
              <a:latin typeface="Arial" pitchFamily="34" charset="0"/>
              <a:ea typeface="+mn-ea"/>
              <a:cs typeface="Arial" pitchFamily="34" charset="0"/>
            </a:rPr>
            <a:t>ML			Milliliter (0.0338 US Fluid Ounces)</a:t>
          </a:r>
        </a:p>
        <a:p>
          <a:pPr lvl="3"/>
          <a:r>
            <a:rPr lang="en-US" sz="1400">
              <a:solidFill>
                <a:schemeClr val="dk1"/>
              </a:solidFill>
              <a:latin typeface="Arial" pitchFamily="34" charset="0"/>
              <a:ea typeface="+mn-ea"/>
              <a:cs typeface="Arial" pitchFamily="34" charset="0"/>
            </a:rPr>
            <a:t>MT			Metric Ton</a:t>
          </a:r>
        </a:p>
        <a:p>
          <a:pPr lvl="3"/>
          <a:r>
            <a:rPr lang="en-US" sz="1400">
              <a:solidFill>
                <a:schemeClr val="dk1"/>
              </a:solidFill>
              <a:latin typeface="Arial" pitchFamily="34" charset="0"/>
              <a:ea typeface="+mn-ea"/>
              <a:cs typeface="Arial" pitchFamily="34" charset="0"/>
            </a:rPr>
            <a:t>OZ			Ounce</a:t>
          </a:r>
        </a:p>
        <a:p>
          <a:pPr lvl="3"/>
          <a:r>
            <a:rPr lang="en-US" sz="1400">
              <a:solidFill>
                <a:schemeClr val="dk1"/>
              </a:solidFill>
              <a:latin typeface="Arial" pitchFamily="34" charset="0"/>
              <a:ea typeface="+mn-ea"/>
              <a:cs typeface="Arial" pitchFamily="34" charset="0"/>
            </a:rPr>
            <a:t>PC			Per Hundred</a:t>
          </a:r>
        </a:p>
        <a:p>
          <a:pPr lvl="3"/>
          <a:r>
            <a:rPr lang="en-US" sz="1400">
              <a:solidFill>
                <a:schemeClr val="dk1"/>
              </a:solidFill>
              <a:latin typeface="Arial" pitchFamily="34" charset="0"/>
              <a:ea typeface="+mn-ea"/>
              <a:cs typeface="Arial" pitchFamily="34" charset="0"/>
            </a:rPr>
            <a:t>PG			Page</a:t>
          </a:r>
        </a:p>
        <a:p>
          <a:pPr lvl="3"/>
          <a:r>
            <a:rPr lang="en-US" sz="1400">
              <a:solidFill>
                <a:schemeClr val="dk1"/>
              </a:solidFill>
              <a:latin typeface="Arial" pitchFamily="34" charset="0"/>
              <a:ea typeface="+mn-ea"/>
              <a:cs typeface="Arial" pitchFamily="34" charset="0"/>
            </a:rPr>
            <a:t>PM			Per Thousand</a:t>
          </a:r>
        </a:p>
        <a:p>
          <a:pPr lvl="3"/>
          <a:r>
            <a:rPr lang="en-US" sz="1400">
              <a:solidFill>
                <a:schemeClr val="dk1"/>
              </a:solidFill>
              <a:latin typeface="Arial" pitchFamily="34" charset="0"/>
              <a:ea typeface="+mn-ea"/>
              <a:cs typeface="Arial" pitchFamily="34" charset="0"/>
            </a:rPr>
            <a:t>PR			Pair</a:t>
          </a:r>
        </a:p>
        <a:p>
          <a:pPr lvl="3"/>
          <a:r>
            <a:rPr lang="en-US" sz="1400">
              <a:solidFill>
                <a:schemeClr val="dk1"/>
              </a:solidFill>
              <a:latin typeface="Arial" pitchFamily="34" charset="0"/>
              <a:ea typeface="+mn-ea"/>
              <a:cs typeface="Arial" pitchFamily="34" charset="0"/>
            </a:rPr>
            <a:t>PT			Pint (16 Fluid Ounces)</a:t>
          </a:r>
        </a:p>
        <a:p>
          <a:pPr lvl="3"/>
          <a:r>
            <a:rPr lang="en-US" sz="1400">
              <a:solidFill>
                <a:schemeClr val="dk1"/>
              </a:solidFill>
              <a:latin typeface="Arial" pitchFamily="34" charset="0"/>
              <a:ea typeface="+mn-ea"/>
              <a:cs typeface="Arial" pitchFamily="34" charset="0"/>
            </a:rPr>
            <a:t>QR			Quire (24 Sheets)</a:t>
          </a:r>
        </a:p>
        <a:p>
          <a:pPr lvl="3"/>
          <a:r>
            <a:rPr lang="en-US" sz="1400">
              <a:solidFill>
                <a:schemeClr val="dk1"/>
              </a:solidFill>
              <a:latin typeface="Arial" pitchFamily="34" charset="0"/>
              <a:ea typeface="+mn-ea"/>
              <a:cs typeface="Arial" pitchFamily="34" charset="0"/>
            </a:rPr>
            <a:t>QT			Quart (2 Pints)</a:t>
          </a:r>
        </a:p>
        <a:p>
          <a:pPr lvl="3"/>
          <a:r>
            <a:rPr lang="en-US" sz="1400">
              <a:solidFill>
                <a:schemeClr val="dk1"/>
              </a:solidFill>
              <a:latin typeface="Arial" pitchFamily="34" charset="0"/>
              <a:ea typeface="+mn-ea"/>
              <a:cs typeface="Arial" pitchFamily="34" charset="0"/>
            </a:rPr>
            <a:t>RD			Rod (5 ½ Yards)</a:t>
          </a:r>
        </a:p>
        <a:p>
          <a:pPr lvl="3"/>
          <a:r>
            <a:rPr lang="en-US" sz="1400">
              <a:solidFill>
                <a:schemeClr val="dk1"/>
              </a:solidFill>
              <a:latin typeface="Arial" pitchFamily="34" charset="0"/>
              <a:ea typeface="+mn-ea"/>
              <a:cs typeface="Arial" pitchFamily="34" charset="0"/>
            </a:rPr>
            <a:t>RL			Roll</a:t>
          </a:r>
        </a:p>
        <a:p>
          <a:pPr lvl="3"/>
          <a:r>
            <a:rPr lang="en-US" sz="1400">
              <a:solidFill>
                <a:schemeClr val="dk1"/>
              </a:solidFill>
              <a:latin typeface="Arial" pitchFamily="34" charset="0"/>
              <a:ea typeface="+mn-ea"/>
              <a:cs typeface="Arial" pitchFamily="34" charset="0"/>
            </a:rPr>
            <a:t>RM			Ream (20 Quires)</a:t>
          </a:r>
        </a:p>
        <a:p>
          <a:pPr lvl="3"/>
          <a:r>
            <a:rPr lang="en-US" sz="1400">
              <a:solidFill>
                <a:schemeClr val="dk1"/>
              </a:solidFill>
              <a:latin typeface="Arial" pitchFamily="34" charset="0"/>
              <a:ea typeface="+mn-ea"/>
              <a:cs typeface="Arial" pitchFamily="34" charset="0"/>
            </a:rPr>
            <a:t>SF			Square Foot (144 Square Inches)</a:t>
          </a:r>
        </a:p>
        <a:p>
          <a:pPr lvl="3"/>
          <a:r>
            <a:rPr lang="en-US" sz="1400">
              <a:solidFill>
                <a:schemeClr val="dk1"/>
              </a:solidFill>
              <a:latin typeface="Arial" pitchFamily="34" charset="0"/>
              <a:ea typeface="+mn-ea"/>
              <a:cs typeface="Arial" pitchFamily="34" charset="0"/>
            </a:rPr>
            <a:t>SH			Sheet</a:t>
          </a:r>
        </a:p>
        <a:p>
          <a:pPr lvl="3"/>
          <a:r>
            <a:rPr lang="en-US" sz="1400">
              <a:solidFill>
                <a:schemeClr val="dk1"/>
              </a:solidFill>
              <a:latin typeface="Arial" pitchFamily="34" charset="0"/>
              <a:ea typeface="+mn-ea"/>
              <a:cs typeface="Arial" pitchFamily="34" charset="0"/>
            </a:rPr>
            <a:t>SI			Square Inch (.007 Square Foot)</a:t>
          </a:r>
        </a:p>
        <a:p>
          <a:pPr lvl="3"/>
          <a:r>
            <a:rPr lang="en-US" sz="1400">
              <a:solidFill>
                <a:schemeClr val="dk1"/>
              </a:solidFill>
              <a:latin typeface="Arial" pitchFamily="34" charset="0"/>
              <a:ea typeface="+mn-ea"/>
              <a:cs typeface="Arial" pitchFamily="34" charset="0"/>
            </a:rPr>
            <a:t>SM			Square Mile (640 Acres)</a:t>
          </a:r>
        </a:p>
        <a:p>
          <a:pPr lvl="3"/>
          <a:r>
            <a:rPr lang="en-US" sz="1400">
              <a:solidFill>
                <a:schemeClr val="dk1"/>
              </a:solidFill>
              <a:latin typeface="Arial" pitchFamily="34" charset="0"/>
              <a:ea typeface="+mn-ea"/>
              <a:cs typeface="Arial" pitchFamily="34" charset="0"/>
            </a:rPr>
            <a:t>SR			Square Rod (30 1/4 Yards)</a:t>
          </a:r>
        </a:p>
        <a:p>
          <a:pPr lvl="3"/>
          <a:r>
            <a:rPr lang="en-US" sz="1400">
              <a:solidFill>
                <a:schemeClr val="dk1"/>
              </a:solidFill>
              <a:latin typeface="Arial" pitchFamily="34" charset="0"/>
              <a:ea typeface="+mn-ea"/>
              <a:cs typeface="Arial" pitchFamily="34" charset="0"/>
            </a:rPr>
            <a:t>ST			Set</a:t>
          </a:r>
        </a:p>
        <a:p>
          <a:pPr lvl="3"/>
          <a:r>
            <a:rPr lang="en-US" sz="1400">
              <a:solidFill>
                <a:schemeClr val="dk1"/>
              </a:solidFill>
              <a:latin typeface="Arial" pitchFamily="34" charset="0"/>
              <a:ea typeface="+mn-ea"/>
              <a:cs typeface="Arial" pitchFamily="34" charset="0"/>
            </a:rPr>
            <a:t>SY			Square Yard (9 Square Feet)</a:t>
          </a:r>
        </a:p>
        <a:p>
          <a:pPr lvl="3"/>
          <a:r>
            <a:rPr lang="en-US" sz="1400">
              <a:solidFill>
                <a:schemeClr val="dk1"/>
              </a:solidFill>
              <a:latin typeface="Arial" pitchFamily="34" charset="0"/>
              <a:ea typeface="+mn-ea"/>
              <a:cs typeface="Arial" pitchFamily="34" charset="0"/>
            </a:rPr>
            <a:t>TB			Tube</a:t>
          </a:r>
        </a:p>
        <a:p>
          <a:pPr lvl="3"/>
          <a:endParaRPr lang="en-US" sz="1400">
            <a:solidFill>
              <a:schemeClr val="dk1"/>
            </a:solidFill>
            <a:latin typeface="Arial" pitchFamily="34" charset="0"/>
            <a:ea typeface="+mn-ea"/>
            <a:cs typeface="Arial" pitchFamily="34" charset="0"/>
          </a:endParaRPr>
        </a:p>
        <a:p>
          <a:pPr lvl="3"/>
          <a:r>
            <a:rPr lang="en-US" sz="1400">
              <a:solidFill>
                <a:schemeClr val="dk1"/>
              </a:solidFill>
              <a:latin typeface="Arial" pitchFamily="34" charset="0"/>
              <a:ea typeface="+mn-ea"/>
              <a:cs typeface="Arial" pitchFamily="34" charset="0"/>
            </a:rPr>
            <a:t>TN			Ton</a:t>
          </a:r>
        </a:p>
        <a:p>
          <a:pPr lvl="3"/>
          <a:r>
            <a:rPr lang="en-US" sz="1400">
              <a:solidFill>
                <a:schemeClr val="dk1"/>
              </a:solidFill>
              <a:latin typeface="Arial" pitchFamily="34" charset="0"/>
              <a:ea typeface="+mn-ea"/>
              <a:cs typeface="Arial" pitchFamily="34" charset="0"/>
            </a:rPr>
            <a:t>U			Unit</a:t>
          </a:r>
        </a:p>
        <a:p>
          <a:pPr lvl="3"/>
          <a:r>
            <a:rPr lang="en-US" sz="1400">
              <a:solidFill>
                <a:schemeClr val="dk1"/>
              </a:solidFill>
              <a:latin typeface="Arial" pitchFamily="34" charset="0"/>
              <a:ea typeface="+mn-ea"/>
              <a:cs typeface="Arial" pitchFamily="34" charset="0"/>
            </a:rPr>
            <a:t>VIL			Vial</a:t>
          </a:r>
        </a:p>
        <a:p>
          <a:pPr lvl="3"/>
          <a:r>
            <a:rPr lang="en-US" sz="1400">
              <a:solidFill>
                <a:schemeClr val="dk1"/>
              </a:solidFill>
              <a:latin typeface="Arial" pitchFamily="34" charset="0"/>
              <a:ea typeface="+mn-ea"/>
              <a:cs typeface="Arial" pitchFamily="34" charset="0"/>
            </a:rPr>
            <a:t>YD			Yard</a:t>
          </a:r>
        </a:p>
        <a:p>
          <a:pPr lvl="3"/>
          <a:endParaRPr lang="en-US" sz="1400">
            <a:latin typeface="Arial" pitchFamily="34" charset="0"/>
            <a:cs typeface="Arial"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142875</xdr:colOff>
      <xdr:row>65</xdr:row>
      <xdr:rowOff>174624</xdr:rowOff>
    </xdr:from>
    <xdr:to>
      <xdr:col>9</xdr:col>
      <xdr:colOff>1952625</xdr:colOff>
      <xdr:row>108</xdr:row>
      <xdr:rowOff>95249</xdr:rowOff>
    </xdr:to>
    <xdr:sp macro="" textlink="">
      <xdr:nvSpPr>
        <xdr:cNvPr id="2" name="TextBox 1">
          <a:extLst>
            <a:ext uri="{FF2B5EF4-FFF2-40B4-BE49-F238E27FC236}">
              <a16:creationId xmlns:a16="http://schemas.microsoft.com/office/drawing/2014/main" id="{00000000-0008-0000-1100-000002000000}"/>
            </a:ext>
          </a:extLst>
        </xdr:cNvPr>
        <xdr:cNvSpPr txBox="1"/>
      </xdr:nvSpPr>
      <xdr:spPr>
        <a:xfrm>
          <a:off x="142875" y="15138399"/>
          <a:ext cx="9191625" cy="8112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 </a:t>
          </a:r>
          <a:endParaRPr lang="en-US"/>
        </a:p>
        <a:p>
          <a:endParaRPr lang="en-US" sz="1400">
            <a:latin typeface="Arial" pitchFamily="34" charset="0"/>
            <a:cs typeface="Arial" pitchFamily="34" charset="0"/>
          </a:endParaRPr>
        </a:p>
        <a:p>
          <a:r>
            <a:rPr lang="en-US" sz="1400" b="1">
              <a:solidFill>
                <a:schemeClr val="dk1"/>
              </a:solidFill>
              <a:latin typeface="Arial" pitchFamily="34" charset="0"/>
              <a:ea typeface="+mn-ea"/>
              <a:cs typeface="Arial" pitchFamily="34" charset="0"/>
            </a:rPr>
            <a:t>Intergovernmental Transactions Receivable - From Other Agencies and Component Units.</a:t>
          </a:r>
          <a:endParaRPr lang="en-US" sz="1400">
            <a:solidFill>
              <a:schemeClr val="dk1"/>
            </a:solidFill>
            <a:latin typeface="Arial" pitchFamily="34" charset="0"/>
            <a:ea typeface="+mn-ea"/>
            <a:cs typeface="Arial" pitchFamily="34" charset="0"/>
          </a:endParaRPr>
        </a:p>
        <a:p>
          <a:r>
            <a:rPr lang="en-US" sz="1400">
              <a:solidFill>
                <a:schemeClr val="dk1"/>
              </a:solidFill>
              <a:latin typeface="Arial" pitchFamily="34" charset="0"/>
              <a:ea typeface="+mn-ea"/>
              <a:cs typeface="Arial" pitchFamily="34" charset="0"/>
            </a:rPr>
            <a:t> </a:t>
          </a:r>
          <a:endParaRPr lang="en-US" sz="1400">
            <a:latin typeface="Arial" pitchFamily="34" charset="0"/>
            <a:cs typeface="Arial" pitchFamily="34" charset="0"/>
          </a:endParaRPr>
        </a:p>
        <a:p>
          <a:r>
            <a:rPr lang="en-US" sz="1400" u="words">
              <a:solidFill>
                <a:schemeClr val="dk1"/>
              </a:solidFill>
              <a:latin typeface="Arial" pitchFamily="34" charset="0"/>
              <a:ea typeface="+mn-ea"/>
              <a:cs typeface="Arial" pitchFamily="34" charset="0"/>
            </a:rPr>
            <a:t>PURPOSE</a:t>
          </a:r>
          <a:endParaRPr lang="en-US" sz="1400">
            <a:solidFill>
              <a:schemeClr val="dk1"/>
            </a:solidFill>
            <a:latin typeface="Arial" pitchFamily="34" charset="0"/>
            <a:ea typeface="+mn-ea"/>
            <a:cs typeface="Arial" pitchFamily="34" charset="0"/>
          </a:endParaRPr>
        </a:p>
        <a:p>
          <a:r>
            <a:rPr lang="en-US" sz="1400">
              <a:solidFill>
                <a:schemeClr val="dk1"/>
              </a:solidFill>
              <a:latin typeface="Arial" pitchFamily="34" charset="0"/>
              <a:ea typeface="+mn-ea"/>
              <a:cs typeface="Arial" pitchFamily="34" charset="0"/>
            </a:rPr>
            <a:t>To identify amounts due from State agencies/departments for reporting purposes at June 30.</a:t>
          </a:r>
          <a:endParaRPr lang="en-US" sz="1400">
            <a:latin typeface="Arial" pitchFamily="34" charset="0"/>
            <a:cs typeface="Arial" pitchFamily="34" charset="0"/>
          </a:endParaRPr>
        </a:p>
        <a:p>
          <a:r>
            <a:rPr lang="en-US" sz="1400">
              <a:solidFill>
                <a:schemeClr val="dk1"/>
              </a:solidFill>
              <a:latin typeface="Arial" pitchFamily="34" charset="0"/>
              <a:ea typeface="+mn-ea"/>
              <a:cs typeface="Arial" pitchFamily="34" charset="0"/>
            </a:rPr>
            <a:t> </a:t>
          </a:r>
          <a:endParaRPr lang="en-US" sz="1400">
            <a:latin typeface="Arial" pitchFamily="34" charset="0"/>
            <a:cs typeface="Arial" pitchFamily="34" charset="0"/>
          </a:endParaRPr>
        </a:p>
        <a:p>
          <a:r>
            <a:rPr lang="en-US" sz="1400" u="words">
              <a:solidFill>
                <a:schemeClr val="dk1"/>
              </a:solidFill>
              <a:latin typeface="Arial" pitchFamily="34" charset="0"/>
              <a:ea typeface="+mn-ea"/>
              <a:cs typeface="Arial" pitchFamily="34" charset="0"/>
            </a:rPr>
            <a:t>ACCOUNTING POLICY</a:t>
          </a:r>
          <a:endParaRPr lang="en-US" sz="1400">
            <a:solidFill>
              <a:schemeClr val="dk1"/>
            </a:solidFill>
            <a:latin typeface="Arial" pitchFamily="34" charset="0"/>
            <a:ea typeface="+mn-ea"/>
            <a:cs typeface="Arial" pitchFamily="34" charset="0"/>
          </a:endParaRPr>
        </a:p>
        <a:p>
          <a:r>
            <a:rPr lang="en-US" sz="1400">
              <a:solidFill>
                <a:schemeClr val="dk1"/>
              </a:solidFill>
              <a:latin typeface="Arial" pitchFamily="34" charset="0"/>
              <a:ea typeface="+mn-ea"/>
              <a:cs typeface="Arial" pitchFamily="34" charset="0"/>
            </a:rPr>
            <a:t>State agency, which provides goods and services to other state agencies, is listed here. GAAP requires that amounts owed at June 30 from state agencies be recorded as either Due From Other Funds-Primary Government or Due From Other Funds - Component Units. </a:t>
          </a:r>
          <a:endParaRPr lang="en-US" sz="1400">
            <a:latin typeface="Arial" pitchFamily="34" charset="0"/>
            <a:cs typeface="Arial" pitchFamily="34" charset="0"/>
          </a:endParaRPr>
        </a:p>
        <a:p>
          <a:r>
            <a:rPr lang="en-US" sz="1400">
              <a:solidFill>
                <a:schemeClr val="dk1"/>
              </a:solidFill>
              <a:latin typeface="Arial" pitchFamily="34" charset="0"/>
              <a:ea typeface="+mn-ea"/>
              <a:cs typeface="Arial" pitchFamily="34" charset="0"/>
            </a:rPr>
            <a:t>  </a:t>
          </a:r>
          <a:endParaRPr lang="en-US" sz="1400">
            <a:latin typeface="Arial" pitchFamily="34" charset="0"/>
            <a:cs typeface="Arial" pitchFamily="34" charset="0"/>
          </a:endParaRPr>
        </a:p>
        <a:p>
          <a:r>
            <a:rPr lang="en-US" sz="1400" u="words">
              <a:solidFill>
                <a:schemeClr val="dk1"/>
              </a:solidFill>
              <a:latin typeface="Arial" pitchFamily="34" charset="0"/>
              <a:ea typeface="+mn-ea"/>
              <a:cs typeface="Arial" pitchFamily="34" charset="0"/>
            </a:rPr>
            <a:t>PROCEDURES</a:t>
          </a:r>
          <a:endParaRPr lang="en-US" sz="1400">
            <a:solidFill>
              <a:schemeClr val="dk1"/>
            </a:solidFill>
            <a:latin typeface="Arial" pitchFamily="34" charset="0"/>
            <a:ea typeface="+mn-ea"/>
            <a:cs typeface="Arial" pitchFamily="34" charset="0"/>
          </a:endParaRPr>
        </a:p>
        <a:p>
          <a:r>
            <a:rPr lang="en-US" sz="1400">
              <a:solidFill>
                <a:schemeClr val="dk1"/>
              </a:solidFill>
              <a:latin typeface="Arial" pitchFamily="34" charset="0"/>
              <a:ea typeface="+mn-ea"/>
              <a:cs typeface="Arial" pitchFamily="34" charset="0"/>
            </a:rPr>
            <a:t>Identify all amounts owed to your agency </a:t>
          </a:r>
          <a:r>
            <a:rPr lang="en-US" sz="1400" b="1">
              <a:solidFill>
                <a:schemeClr val="dk1"/>
              </a:solidFill>
              <a:latin typeface="Arial" pitchFamily="34" charset="0"/>
              <a:ea typeface="+mn-ea"/>
              <a:cs typeface="Arial" pitchFamily="34" charset="0"/>
            </a:rPr>
            <a:t>(those transactions for which your agency provided something of value to another agency before June 30, but had not received payment as of that date).</a:t>
          </a:r>
          <a:r>
            <a:rPr lang="en-US" sz="1400">
              <a:solidFill>
                <a:schemeClr val="dk1"/>
              </a:solidFill>
              <a:latin typeface="Arial" pitchFamily="34" charset="0"/>
              <a:ea typeface="+mn-ea"/>
              <a:cs typeface="Arial" pitchFamily="34" charset="0"/>
            </a:rPr>
            <a:t>  Since a distinction must be made between other agencies and component units, there are two separate information sheets.  </a:t>
          </a:r>
          <a:r>
            <a:rPr lang="en-US" sz="1400" u="words">
              <a:solidFill>
                <a:schemeClr val="dk1"/>
              </a:solidFill>
              <a:latin typeface="Arial" pitchFamily="34" charset="0"/>
              <a:ea typeface="+mn-ea"/>
              <a:cs typeface="Arial" pitchFamily="34" charset="0"/>
            </a:rPr>
            <a:t>FORM 4B</a:t>
          </a:r>
          <a:r>
            <a:rPr lang="en-US" sz="1400">
              <a:solidFill>
                <a:schemeClr val="dk1"/>
              </a:solidFill>
              <a:latin typeface="Arial" pitchFamily="34" charset="0"/>
              <a:ea typeface="+mn-ea"/>
              <a:cs typeface="Arial" pitchFamily="34" charset="0"/>
            </a:rPr>
            <a:t> - Amounts due from other agencies, and </a:t>
          </a:r>
          <a:r>
            <a:rPr lang="en-US" sz="1400" u="words">
              <a:solidFill>
                <a:schemeClr val="dk1"/>
              </a:solidFill>
              <a:latin typeface="Arial" pitchFamily="34" charset="0"/>
              <a:ea typeface="+mn-ea"/>
              <a:cs typeface="Arial" pitchFamily="34" charset="0"/>
            </a:rPr>
            <a:t>FORM 4C</a:t>
          </a:r>
          <a:r>
            <a:rPr lang="en-US" sz="1400">
              <a:solidFill>
                <a:schemeClr val="dk1"/>
              </a:solidFill>
              <a:latin typeface="Arial" pitchFamily="34" charset="0"/>
              <a:ea typeface="+mn-ea"/>
              <a:cs typeface="Arial" pitchFamily="34" charset="0"/>
            </a:rPr>
            <a:t> - Amounts due from Component Units.  A list of component units has been provided at the bottom of </a:t>
          </a:r>
          <a:r>
            <a:rPr lang="en-US" sz="1400" b="1">
              <a:solidFill>
                <a:schemeClr val="dk1"/>
              </a:solidFill>
              <a:latin typeface="Arial" pitchFamily="34" charset="0"/>
              <a:ea typeface="+mn-ea"/>
              <a:cs typeface="Arial" pitchFamily="34" charset="0"/>
            </a:rPr>
            <a:t>FORM 4C</a:t>
          </a:r>
          <a:r>
            <a:rPr lang="en-US" sz="1400">
              <a:solidFill>
                <a:schemeClr val="dk1"/>
              </a:solidFill>
              <a:latin typeface="Arial" pitchFamily="34" charset="0"/>
              <a:ea typeface="+mn-ea"/>
              <a:cs typeface="Arial" pitchFamily="34" charset="0"/>
            </a:rPr>
            <a:t>.  Please indicate, by number, the component unit that received the services. </a:t>
          </a:r>
          <a:endParaRPr lang="en-US" sz="1400">
            <a:latin typeface="Arial" pitchFamily="34" charset="0"/>
            <a:cs typeface="Arial" pitchFamily="34" charset="0"/>
          </a:endParaRPr>
        </a:p>
        <a:p>
          <a:endParaRPr lang="en-US" sz="1100">
            <a:solidFill>
              <a:schemeClr val="dk1"/>
            </a:solidFill>
            <a:latin typeface="+mn-lt"/>
            <a:ea typeface="+mn-ea"/>
            <a:cs typeface="+mn-cs"/>
          </a:endParaRPr>
        </a:p>
        <a:p>
          <a:r>
            <a:rPr lang="en-US" sz="1400" i="1">
              <a:solidFill>
                <a:schemeClr val="dk1"/>
              </a:solidFill>
              <a:latin typeface="Arial" pitchFamily="34" charset="0"/>
              <a:ea typeface="+mn-ea"/>
              <a:cs typeface="Arial" pitchFamily="34" charset="0"/>
            </a:rPr>
            <a:t> </a:t>
          </a:r>
          <a:endParaRPr lang="en-US" sz="1400">
            <a:latin typeface="Arial" pitchFamily="34" charset="0"/>
            <a:cs typeface="Arial" pitchFamily="34" charset="0"/>
          </a:endParaRPr>
        </a:p>
        <a:p>
          <a:r>
            <a:rPr lang="en-US" sz="1400">
              <a:solidFill>
                <a:schemeClr val="dk1"/>
              </a:solidFill>
              <a:latin typeface="Arial" pitchFamily="34" charset="0"/>
              <a:ea typeface="+mn-ea"/>
              <a:cs typeface="Arial" pitchFamily="34" charset="0"/>
            </a:rPr>
            <a:t>Include in Column:</a:t>
          </a:r>
          <a:endParaRPr lang="en-US" sz="1400">
            <a:latin typeface="Arial" pitchFamily="34" charset="0"/>
            <a:cs typeface="Arial" pitchFamily="34" charset="0"/>
          </a:endParaRPr>
        </a:p>
        <a:p>
          <a:br>
            <a:rPr lang="en-US" sz="1400">
              <a:solidFill>
                <a:schemeClr val="dk1"/>
              </a:solidFill>
              <a:latin typeface="Arial" pitchFamily="34" charset="0"/>
              <a:ea typeface="+mn-ea"/>
              <a:cs typeface="Arial" pitchFamily="34" charset="0"/>
            </a:rPr>
          </a:br>
          <a:r>
            <a:rPr lang="en-US" sz="1400">
              <a:solidFill>
                <a:schemeClr val="dk1"/>
              </a:solidFill>
              <a:latin typeface="Arial" pitchFamily="34" charset="0"/>
              <a:ea typeface="+mn-ea"/>
              <a:cs typeface="Arial" pitchFamily="34" charset="0"/>
            </a:rPr>
            <a:t> </a:t>
          </a:r>
          <a:endParaRPr lang="en-US" sz="1400">
            <a:latin typeface="Arial" pitchFamily="34" charset="0"/>
            <a:cs typeface="Arial" pitchFamily="34" charset="0"/>
          </a:endParaRPr>
        </a:p>
        <a:p>
          <a:r>
            <a:rPr lang="en-US" sz="1400">
              <a:solidFill>
                <a:schemeClr val="dk1"/>
              </a:solidFill>
              <a:latin typeface="Arial" pitchFamily="34" charset="0"/>
              <a:ea typeface="+mn-ea"/>
              <a:cs typeface="Arial" pitchFamily="34" charset="0"/>
            </a:rPr>
            <a:t>1)	Agency Name (State-level Dept #) or (Component Unit #) that received the services.</a:t>
          </a:r>
          <a:endParaRPr lang="en-US" sz="1400">
            <a:latin typeface="Arial" pitchFamily="34" charset="0"/>
            <a:cs typeface="Arial" pitchFamily="34" charset="0"/>
          </a:endParaRPr>
        </a:p>
        <a:p>
          <a:r>
            <a:rPr lang="en-US" sz="1400">
              <a:solidFill>
                <a:schemeClr val="dk1"/>
              </a:solidFill>
              <a:latin typeface="Arial" pitchFamily="34" charset="0"/>
              <a:ea typeface="+mn-ea"/>
              <a:cs typeface="Arial" pitchFamily="34" charset="0"/>
            </a:rPr>
            <a:t>		</a:t>
          </a:r>
          <a:endParaRPr lang="en-US" sz="1400">
            <a:latin typeface="Arial" pitchFamily="34" charset="0"/>
            <a:cs typeface="Arial" pitchFamily="34" charset="0"/>
          </a:endParaRPr>
        </a:p>
        <a:p>
          <a:pPr lvl="0"/>
          <a:r>
            <a:rPr lang="en-US" sz="1400">
              <a:solidFill>
                <a:schemeClr val="dk1"/>
              </a:solidFill>
              <a:latin typeface="Arial" pitchFamily="34" charset="0"/>
              <a:ea typeface="+mn-ea"/>
              <a:cs typeface="Arial" pitchFamily="34" charset="0"/>
            </a:rPr>
            <a:t>2)	Record amounts greater than or equal to $10,000 per agency (line) of gross receivables that are 	currently due.</a:t>
          </a:r>
          <a:endParaRPr lang="en-US" sz="1400">
            <a:latin typeface="Arial" pitchFamily="34" charset="0"/>
            <a:cs typeface="Arial" pitchFamily="34" charset="0"/>
          </a:endParaRPr>
        </a:p>
        <a:p>
          <a:r>
            <a:rPr lang="en-US" sz="1400">
              <a:solidFill>
                <a:schemeClr val="dk1"/>
              </a:solidFill>
              <a:latin typeface="Arial" pitchFamily="34" charset="0"/>
              <a:ea typeface="+mn-ea"/>
              <a:cs typeface="Arial" pitchFamily="34" charset="0"/>
            </a:rPr>
            <a:t> </a:t>
          </a:r>
          <a:endParaRPr lang="en-US" sz="1400">
            <a:latin typeface="Arial" pitchFamily="34" charset="0"/>
            <a:cs typeface="Arial" pitchFamily="34" charset="0"/>
          </a:endParaRPr>
        </a:p>
        <a:p>
          <a:r>
            <a:rPr lang="en-US" sz="1400">
              <a:solidFill>
                <a:schemeClr val="dk1"/>
              </a:solidFill>
              <a:latin typeface="Arial" pitchFamily="34" charset="0"/>
              <a:ea typeface="+mn-ea"/>
              <a:cs typeface="Arial" pitchFamily="34" charset="0"/>
            </a:rPr>
            <a:t>3)	Record the amount of the receivable that </a:t>
          </a:r>
          <a:r>
            <a:rPr lang="en-US" sz="1400" b="1">
              <a:solidFill>
                <a:schemeClr val="dk1"/>
              </a:solidFill>
              <a:latin typeface="Arial" pitchFamily="34" charset="0"/>
              <a:ea typeface="+mn-ea"/>
              <a:cs typeface="Arial" pitchFamily="34" charset="0"/>
            </a:rPr>
            <a:t>your agency </a:t>
          </a:r>
          <a:r>
            <a:rPr lang="en-US" sz="1400">
              <a:solidFill>
                <a:schemeClr val="dk1"/>
              </a:solidFill>
              <a:latin typeface="Arial" pitchFamily="34" charset="0"/>
              <a:ea typeface="+mn-ea"/>
              <a:cs typeface="Arial" pitchFamily="34" charset="0"/>
            </a:rPr>
            <a:t>deems </a:t>
          </a:r>
          <a:r>
            <a:rPr lang="en-US" sz="1400" b="1">
              <a:solidFill>
                <a:schemeClr val="dk1"/>
              </a:solidFill>
              <a:latin typeface="Arial" pitchFamily="34" charset="0"/>
              <a:ea typeface="+mn-ea"/>
              <a:cs typeface="Arial" pitchFamily="34" charset="0"/>
            </a:rPr>
            <a:t>uncollectible.</a:t>
          </a:r>
          <a:r>
            <a:rPr lang="en-US" sz="1400">
              <a:solidFill>
                <a:schemeClr val="dk1"/>
              </a:solidFill>
              <a:latin typeface="Arial" pitchFamily="34" charset="0"/>
              <a:ea typeface="+mn-ea"/>
              <a:cs typeface="Arial" pitchFamily="34" charset="0"/>
            </a:rPr>
            <a:t>  An amount 	estimated to be uncollectible </a:t>
          </a:r>
          <a:r>
            <a:rPr lang="en-US" sz="1400" b="1">
              <a:solidFill>
                <a:schemeClr val="dk1"/>
              </a:solidFill>
              <a:latin typeface="Arial" pitchFamily="34" charset="0"/>
              <a:ea typeface="+mn-ea"/>
              <a:cs typeface="Arial" pitchFamily="34" charset="0"/>
            </a:rPr>
            <a:t>must</a:t>
          </a:r>
          <a:r>
            <a:rPr lang="en-US" sz="1400">
              <a:solidFill>
                <a:schemeClr val="dk1"/>
              </a:solidFill>
              <a:latin typeface="Arial" pitchFamily="34" charset="0"/>
              <a:ea typeface="+mn-ea"/>
              <a:cs typeface="Arial" pitchFamily="34" charset="0"/>
            </a:rPr>
            <a:t> be given. If your agency estimates that the entire receivable</a:t>
          </a:r>
        </a:p>
        <a:p>
          <a:r>
            <a:rPr lang="en-US" sz="1400">
              <a:solidFill>
                <a:schemeClr val="dk1"/>
              </a:solidFill>
              <a:latin typeface="Arial" pitchFamily="34" charset="0"/>
              <a:ea typeface="+mn-ea"/>
              <a:cs typeface="Arial" pitchFamily="34" charset="0"/>
            </a:rPr>
            <a:t>	 </a:t>
          </a:r>
          <a:r>
            <a:rPr lang="en-US" sz="1400" b="1">
              <a:solidFill>
                <a:schemeClr val="dk1"/>
              </a:solidFill>
              <a:latin typeface="Arial" pitchFamily="34" charset="0"/>
              <a:ea typeface="+mn-ea"/>
              <a:cs typeface="Arial" pitchFamily="34" charset="0"/>
            </a:rPr>
            <a:t>will be collected,</a:t>
          </a:r>
          <a:r>
            <a:rPr lang="en-US" sz="1400">
              <a:solidFill>
                <a:schemeClr val="dk1"/>
              </a:solidFill>
              <a:latin typeface="Arial" pitchFamily="34" charset="0"/>
              <a:ea typeface="+mn-ea"/>
              <a:cs typeface="Arial" pitchFamily="34" charset="0"/>
            </a:rPr>
            <a:t> then indicate </a:t>
          </a:r>
          <a:r>
            <a:rPr lang="en-US" sz="1400" b="1">
              <a:solidFill>
                <a:schemeClr val="dk1"/>
              </a:solidFill>
              <a:latin typeface="Arial" pitchFamily="34" charset="0"/>
              <a:ea typeface="+mn-ea"/>
              <a:cs typeface="Arial" pitchFamily="34" charset="0"/>
            </a:rPr>
            <a:t>$0</a:t>
          </a:r>
          <a:r>
            <a:rPr lang="en-US" sz="1400">
              <a:solidFill>
                <a:schemeClr val="dk1"/>
              </a:solidFill>
              <a:latin typeface="Arial" pitchFamily="34" charset="0"/>
              <a:ea typeface="+mn-ea"/>
              <a:cs typeface="Arial" pitchFamily="34" charset="0"/>
            </a:rPr>
            <a:t> in the space provided.</a:t>
          </a:r>
          <a:endParaRPr lang="en-US" sz="1400">
            <a:latin typeface="Arial" pitchFamily="34" charset="0"/>
            <a:cs typeface="Arial" pitchFamily="34" charset="0"/>
          </a:endParaRPr>
        </a:p>
        <a:p>
          <a:r>
            <a:rPr lang="en-US" sz="1400">
              <a:solidFill>
                <a:schemeClr val="dk1"/>
              </a:solidFill>
              <a:latin typeface="Arial" pitchFamily="34" charset="0"/>
              <a:ea typeface="+mn-ea"/>
              <a:cs typeface="Arial" pitchFamily="34" charset="0"/>
            </a:rPr>
            <a:t> 	</a:t>
          </a:r>
          <a:endParaRPr lang="en-US" sz="1400">
            <a:latin typeface="Arial" pitchFamily="34" charset="0"/>
            <a:cs typeface="Arial" pitchFamily="34" charset="0"/>
          </a:endParaRPr>
        </a:p>
        <a:p>
          <a:r>
            <a:rPr lang="en-US" sz="1400">
              <a:solidFill>
                <a:schemeClr val="dk1"/>
              </a:solidFill>
              <a:latin typeface="Arial" pitchFamily="34" charset="0"/>
              <a:ea typeface="+mn-ea"/>
              <a:cs typeface="Arial" pitchFamily="34" charset="0"/>
            </a:rPr>
            <a:t>4)	Record the net amount of receivables that are currently due.</a:t>
          </a:r>
          <a:endParaRPr lang="en-US" sz="1400">
            <a:latin typeface="Arial" pitchFamily="34" charset="0"/>
            <a:cs typeface="Arial" pitchFamily="34" charset="0"/>
          </a:endParaRPr>
        </a:p>
        <a:p>
          <a:r>
            <a:rPr lang="en-US" sz="1400">
              <a:solidFill>
                <a:schemeClr val="dk1"/>
              </a:solidFill>
              <a:latin typeface="Arial" pitchFamily="34" charset="0"/>
              <a:ea typeface="+mn-ea"/>
              <a:cs typeface="Arial" pitchFamily="34" charset="0"/>
            </a:rPr>
            <a:t> </a:t>
          </a:r>
          <a:endParaRPr lang="en-US" sz="1400">
            <a:latin typeface="Arial" pitchFamily="34" charset="0"/>
            <a:cs typeface="Arial" pitchFamily="34" charset="0"/>
          </a:endParaRPr>
        </a:p>
        <a:p>
          <a:r>
            <a:rPr lang="en-US" sz="1400">
              <a:solidFill>
                <a:schemeClr val="dk1"/>
              </a:solidFill>
              <a:latin typeface="Arial" pitchFamily="34" charset="0"/>
              <a:ea typeface="+mn-ea"/>
              <a:cs typeface="Arial" pitchFamily="34" charset="0"/>
            </a:rPr>
            <a:t>5)	Record the amount of net receivables that your agency does not expect to collect within the next 	year.</a:t>
          </a:r>
          <a:endParaRPr lang="en-US" sz="1400">
            <a:latin typeface="Arial" pitchFamily="34" charset="0"/>
            <a:cs typeface="Arial" pitchFamily="34" charset="0"/>
          </a:endParaRPr>
        </a:p>
        <a:p>
          <a:r>
            <a:rPr lang="en-US" sz="1400">
              <a:solidFill>
                <a:schemeClr val="dk1"/>
              </a:solidFill>
              <a:latin typeface="Arial" pitchFamily="34" charset="0"/>
              <a:ea typeface="+mn-ea"/>
              <a:cs typeface="Arial" pitchFamily="34" charset="0"/>
            </a:rPr>
            <a:t> </a:t>
          </a:r>
          <a:endParaRPr lang="en-US" sz="1400">
            <a:latin typeface="Arial" pitchFamily="34" charset="0"/>
            <a:cs typeface="Arial" pitchFamily="34" charset="0"/>
          </a:endParaRPr>
        </a:p>
        <a:p>
          <a:r>
            <a:rPr lang="en-US" sz="1400">
              <a:solidFill>
                <a:schemeClr val="dk1"/>
              </a:solidFill>
              <a:latin typeface="Arial" pitchFamily="34" charset="0"/>
              <a:ea typeface="+mn-ea"/>
              <a:cs typeface="Arial" pitchFamily="34" charset="0"/>
            </a:rPr>
            <a:t>Include in Line 6  any net receivables that are greater than or equal to $1,000,000.</a:t>
          </a:r>
          <a:endParaRPr lang="en-US" sz="1400">
            <a:latin typeface="Arial" pitchFamily="34" charset="0"/>
            <a:cs typeface="Arial" pitchFamily="34" charset="0"/>
          </a:endParaRPr>
        </a:p>
        <a:p>
          <a:endParaRPr lang="en-US" sz="1400">
            <a:solidFill>
              <a:schemeClr val="dk1"/>
            </a:solidFill>
            <a:latin typeface="Arial" pitchFamily="34" charset="0"/>
            <a:ea typeface="+mn-ea"/>
            <a:cs typeface="Arial" pitchFamily="34" charset="0"/>
          </a:endParaRPr>
        </a:p>
        <a:p>
          <a:endParaRPr lang="en-US" sz="1100">
            <a:solidFill>
              <a:schemeClr val="dk1"/>
            </a:solidFill>
            <a:latin typeface="+mn-lt"/>
            <a:ea typeface="+mn-ea"/>
            <a:cs typeface="+mn-cs"/>
          </a:endParaRPr>
        </a:p>
        <a:p>
          <a:endParaRPr 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70</xdr:row>
      <xdr:rowOff>0</xdr:rowOff>
    </xdr:from>
    <xdr:to>
      <xdr:col>9</xdr:col>
      <xdr:colOff>863599</xdr:colOff>
      <xdr:row>102</xdr:row>
      <xdr:rowOff>95250</xdr:rowOff>
    </xdr:to>
    <xdr:sp macro="" textlink="">
      <xdr:nvSpPr>
        <xdr:cNvPr id="2" name="TextBox 1">
          <a:extLst>
            <a:ext uri="{FF2B5EF4-FFF2-40B4-BE49-F238E27FC236}">
              <a16:creationId xmlns:a16="http://schemas.microsoft.com/office/drawing/2014/main" id="{00000000-0008-0000-1200-000002000000}"/>
            </a:ext>
          </a:extLst>
        </xdr:cNvPr>
        <xdr:cNvSpPr txBox="1"/>
      </xdr:nvSpPr>
      <xdr:spPr>
        <a:xfrm>
          <a:off x="0" y="15030450"/>
          <a:ext cx="8512174" cy="6191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 </a:t>
          </a:r>
          <a:endParaRPr lang="en-US"/>
        </a:p>
        <a:p>
          <a:endParaRPr lang="en-US" sz="1400">
            <a:latin typeface="Arial" pitchFamily="34" charset="0"/>
            <a:cs typeface="Arial" pitchFamily="34" charset="0"/>
          </a:endParaRPr>
        </a:p>
        <a:p>
          <a:r>
            <a:rPr lang="en-US" sz="1400" b="1">
              <a:solidFill>
                <a:schemeClr val="dk1"/>
              </a:solidFill>
              <a:latin typeface="Arial" pitchFamily="34" charset="0"/>
              <a:ea typeface="+mn-ea"/>
              <a:cs typeface="Arial" pitchFamily="34" charset="0"/>
            </a:rPr>
            <a:t>INSTRUCTIONS</a:t>
          </a:r>
          <a:endParaRPr lang="en-US" sz="1400">
            <a:solidFill>
              <a:schemeClr val="dk1"/>
            </a:solidFill>
            <a:latin typeface="Arial" pitchFamily="34" charset="0"/>
            <a:ea typeface="+mn-ea"/>
            <a:cs typeface="Arial" pitchFamily="34" charset="0"/>
          </a:endParaRPr>
        </a:p>
        <a:p>
          <a:r>
            <a:rPr lang="en-US" sz="1400">
              <a:solidFill>
                <a:schemeClr val="dk1"/>
              </a:solidFill>
              <a:latin typeface="Arial" pitchFamily="34" charset="0"/>
              <a:ea typeface="+mn-ea"/>
              <a:cs typeface="Arial" pitchFamily="34" charset="0"/>
            </a:rPr>
            <a:t> </a:t>
          </a:r>
          <a:endParaRPr lang="en-US" sz="1400">
            <a:latin typeface="Arial" pitchFamily="34" charset="0"/>
            <a:cs typeface="Arial" pitchFamily="34" charset="0"/>
          </a:endParaRPr>
        </a:p>
        <a:p>
          <a:r>
            <a:rPr lang="en-US" sz="1400">
              <a:solidFill>
                <a:schemeClr val="dk1"/>
              </a:solidFill>
              <a:latin typeface="Arial" pitchFamily="34" charset="0"/>
              <a:ea typeface="+mn-ea"/>
              <a:cs typeface="Arial" pitchFamily="34" charset="0"/>
            </a:rPr>
            <a:t>Complete the Due From Information Sheets as appropriate based on the definition from the previous page; </a:t>
          </a:r>
          <a:r>
            <a:rPr lang="en-US" sz="1400" b="1">
              <a:solidFill>
                <a:schemeClr val="dk1"/>
              </a:solidFill>
              <a:latin typeface="Arial" pitchFamily="34" charset="0"/>
              <a:ea typeface="+mn-ea"/>
              <a:cs typeface="Arial" pitchFamily="34" charset="0"/>
            </a:rPr>
            <a:t>FORM 4B</a:t>
          </a:r>
          <a:r>
            <a:rPr lang="en-US" sz="1400">
              <a:solidFill>
                <a:schemeClr val="dk1"/>
              </a:solidFill>
              <a:latin typeface="Arial" pitchFamily="34" charset="0"/>
              <a:ea typeface="+mn-ea"/>
              <a:cs typeface="Arial" pitchFamily="34" charset="0"/>
            </a:rPr>
            <a:t> for other agency due from, and </a:t>
          </a:r>
          <a:r>
            <a:rPr lang="en-US" sz="1400" b="1">
              <a:solidFill>
                <a:schemeClr val="dk1"/>
              </a:solidFill>
              <a:latin typeface="Arial" pitchFamily="34" charset="0"/>
              <a:ea typeface="+mn-ea"/>
              <a:cs typeface="Arial" pitchFamily="34" charset="0"/>
            </a:rPr>
            <a:t>FORM 4C</a:t>
          </a:r>
          <a:r>
            <a:rPr lang="en-US" sz="1400">
              <a:solidFill>
                <a:schemeClr val="dk1"/>
              </a:solidFill>
              <a:latin typeface="Arial" pitchFamily="34" charset="0"/>
              <a:ea typeface="+mn-ea"/>
              <a:cs typeface="Arial" pitchFamily="34" charset="0"/>
            </a:rPr>
            <a:t> for component unit due from.  </a:t>
          </a:r>
        </a:p>
        <a:p>
          <a:endParaRPr lang="en-US" sz="1400" b="1" i="1">
            <a:solidFill>
              <a:schemeClr val="dk1"/>
            </a:solidFill>
            <a:latin typeface="Arial" pitchFamily="34" charset="0"/>
            <a:ea typeface="+mn-ea"/>
            <a:cs typeface="Arial" pitchFamily="34" charset="0"/>
          </a:endParaRPr>
        </a:p>
        <a:p>
          <a:r>
            <a:rPr lang="en-US" sz="1400" b="1" i="1">
              <a:solidFill>
                <a:schemeClr val="dk1"/>
              </a:solidFill>
              <a:latin typeface="Arial" pitchFamily="34" charset="0"/>
              <a:ea typeface="+mn-ea"/>
              <a:cs typeface="Arial" pitchFamily="34" charset="0"/>
            </a:rPr>
            <a:t>If the agency does </a:t>
          </a:r>
          <a:r>
            <a:rPr lang="en-US" sz="1400" b="1" i="1" u="sng">
              <a:solidFill>
                <a:schemeClr val="dk1"/>
              </a:solidFill>
              <a:latin typeface="Arial" pitchFamily="34" charset="0"/>
              <a:ea typeface="+mn-ea"/>
              <a:cs typeface="Arial" pitchFamily="34" charset="0"/>
            </a:rPr>
            <a:t>not </a:t>
          </a:r>
          <a:r>
            <a:rPr lang="en-US" sz="1400" b="1" i="1">
              <a:solidFill>
                <a:schemeClr val="dk1"/>
              </a:solidFill>
              <a:latin typeface="Arial" pitchFamily="34" charset="0"/>
              <a:ea typeface="+mn-ea"/>
              <a:cs typeface="Arial" pitchFamily="34" charset="0"/>
            </a:rPr>
            <a:t>have receivables from other agencies, check N/A on the transmittal.</a:t>
          </a:r>
          <a:endParaRPr lang="en-US" sz="1400" i="1">
            <a:solidFill>
              <a:schemeClr val="dk1"/>
            </a:solidFill>
            <a:latin typeface="Arial" pitchFamily="34" charset="0"/>
            <a:ea typeface="+mn-ea"/>
            <a:cs typeface="Arial" pitchFamily="34" charset="0"/>
          </a:endParaRPr>
        </a:p>
        <a:p>
          <a:r>
            <a:rPr lang="en-US" sz="1400" i="1">
              <a:solidFill>
                <a:schemeClr val="dk1"/>
              </a:solidFill>
              <a:latin typeface="Arial" pitchFamily="34" charset="0"/>
              <a:ea typeface="+mn-ea"/>
              <a:cs typeface="Arial" pitchFamily="34" charset="0"/>
            </a:rPr>
            <a:t> </a:t>
          </a:r>
          <a:endParaRPr lang="en-US" sz="1400">
            <a:latin typeface="Arial" pitchFamily="34" charset="0"/>
            <a:cs typeface="Arial" pitchFamily="34" charset="0"/>
          </a:endParaRPr>
        </a:p>
        <a:p>
          <a:r>
            <a:rPr lang="en-US" sz="1400">
              <a:solidFill>
                <a:schemeClr val="dk1"/>
              </a:solidFill>
              <a:latin typeface="Arial" pitchFamily="34" charset="0"/>
              <a:ea typeface="+mn-ea"/>
              <a:cs typeface="Arial" pitchFamily="34" charset="0"/>
            </a:rPr>
            <a:t>Include in Column:</a:t>
          </a:r>
          <a:endParaRPr lang="en-US" sz="1400">
            <a:latin typeface="Arial" pitchFamily="34" charset="0"/>
            <a:cs typeface="Arial" pitchFamily="34" charset="0"/>
          </a:endParaRPr>
        </a:p>
        <a:p>
          <a:br>
            <a:rPr lang="en-US" sz="1400">
              <a:solidFill>
                <a:schemeClr val="dk1"/>
              </a:solidFill>
              <a:latin typeface="Arial" pitchFamily="34" charset="0"/>
              <a:ea typeface="+mn-ea"/>
              <a:cs typeface="Arial" pitchFamily="34" charset="0"/>
            </a:rPr>
          </a:br>
          <a:r>
            <a:rPr lang="en-US" sz="1400">
              <a:solidFill>
                <a:schemeClr val="dk1"/>
              </a:solidFill>
              <a:latin typeface="Arial" pitchFamily="34" charset="0"/>
              <a:ea typeface="+mn-ea"/>
              <a:cs typeface="Arial" pitchFamily="34" charset="0"/>
            </a:rPr>
            <a:t> </a:t>
          </a:r>
          <a:endParaRPr lang="en-US" sz="1400">
            <a:latin typeface="Arial" pitchFamily="34" charset="0"/>
            <a:cs typeface="Arial" pitchFamily="34" charset="0"/>
          </a:endParaRPr>
        </a:p>
        <a:p>
          <a:r>
            <a:rPr lang="en-US" sz="1400">
              <a:solidFill>
                <a:schemeClr val="dk1"/>
              </a:solidFill>
              <a:latin typeface="Arial" pitchFamily="34" charset="0"/>
              <a:ea typeface="+mn-ea"/>
              <a:cs typeface="Arial" pitchFamily="34" charset="0"/>
            </a:rPr>
            <a:t>1)	Agency Name (State-level Dept #) or (Component Unit #) that received the services.</a:t>
          </a:r>
          <a:endParaRPr lang="en-US" sz="1400">
            <a:latin typeface="Arial" pitchFamily="34" charset="0"/>
            <a:cs typeface="Arial" pitchFamily="34" charset="0"/>
          </a:endParaRPr>
        </a:p>
        <a:p>
          <a:r>
            <a:rPr lang="en-US" sz="1400">
              <a:solidFill>
                <a:schemeClr val="dk1"/>
              </a:solidFill>
              <a:latin typeface="Arial" pitchFamily="34" charset="0"/>
              <a:ea typeface="+mn-ea"/>
              <a:cs typeface="Arial" pitchFamily="34" charset="0"/>
            </a:rPr>
            <a:t>		</a:t>
          </a:r>
          <a:endParaRPr lang="en-US" sz="1400">
            <a:latin typeface="Arial" pitchFamily="34" charset="0"/>
            <a:cs typeface="Arial" pitchFamily="34" charset="0"/>
          </a:endParaRPr>
        </a:p>
        <a:p>
          <a:pPr lvl="0"/>
          <a:r>
            <a:rPr lang="en-US" sz="1400">
              <a:solidFill>
                <a:schemeClr val="dk1"/>
              </a:solidFill>
              <a:latin typeface="Arial" pitchFamily="34" charset="0"/>
              <a:ea typeface="+mn-ea"/>
              <a:cs typeface="Arial" pitchFamily="34" charset="0"/>
            </a:rPr>
            <a:t>2)	Record amounts greater than or equal to $10,000 per agency (line) of gross receivables 	that are currently due.</a:t>
          </a:r>
          <a:endParaRPr lang="en-US" sz="1400">
            <a:latin typeface="Arial" pitchFamily="34" charset="0"/>
            <a:cs typeface="Arial" pitchFamily="34" charset="0"/>
          </a:endParaRPr>
        </a:p>
        <a:p>
          <a:r>
            <a:rPr lang="en-US" sz="1400">
              <a:solidFill>
                <a:schemeClr val="dk1"/>
              </a:solidFill>
              <a:latin typeface="Arial" pitchFamily="34" charset="0"/>
              <a:ea typeface="+mn-ea"/>
              <a:cs typeface="Arial" pitchFamily="34" charset="0"/>
            </a:rPr>
            <a:t> </a:t>
          </a:r>
          <a:endParaRPr lang="en-US" sz="1400">
            <a:latin typeface="Arial" pitchFamily="34" charset="0"/>
            <a:cs typeface="Arial" pitchFamily="34" charset="0"/>
          </a:endParaRPr>
        </a:p>
        <a:p>
          <a:r>
            <a:rPr lang="en-US" sz="1400">
              <a:solidFill>
                <a:schemeClr val="dk1"/>
              </a:solidFill>
              <a:latin typeface="Arial" pitchFamily="34" charset="0"/>
              <a:ea typeface="+mn-ea"/>
              <a:cs typeface="Arial" pitchFamily="34" charset="0"/>
            </a:rPr>
            <a:t>3)	Record the amount of the receivable that </a:t>
          </a:r>
          <a:r>
            <a:rPr lang="en-US" sz="1400" b="1">
              <a:solidFill>
                <a:schemeClr val="dk1"/>
              </a:solidFill>
              <a:latin typeface="Arial" pitchFamily="34" charset="0"/>
              <a:ea typeface="+mn-ea"/>
              <a:cs typeface="Arial" pitchFamily="34" charset="0"/>
            </a:rPr>
            <a:t>your agency </a:t>
          </a:r>
          <a:r>
            <a:rPr lang="en-US" sz="1400">
              <a:solidFill>
                <a:schemeClr val="dk1"/>
              </a:solidFill>
              <a:latin typeface="Arial" pitchFamily="34" charset="0"/>
              <a:ea typeface="+mn-ea"/>
              <a:cs typeface="Arial" pitchFamily="34" charset="0"/>
            </a:rPr>
            <a:t>deems </a:t>
          </a:r>
          <a:r>
            <a:rPr lang="en-US" sz="1400" b="1">
              <a:solidFill>
                <a:schemeClr val="dk1"/>
              </a:solidFill>
              <a:latin typeface="Arial" pitchFamily="34" charset="0"/>
              <a:ea typeface="+mn-ea"/>
              <a:cs typeface="Arial" pitchFamily="34" charset="0"/>
            </a:rPr>
            <a:t>uncollectible.</a:t>
          </a:r>
          <a:r>
            <a:rPr lang="en-US" sz="1400">
              <a:solidFill>
                <a:schemeClr val="dk1"/>
              </a:solidFill>
              <a:latin typeface="Arial" pitchFamily="34" charset="0"/>
              <a:ea typeface="+mn-ea"/>
              <a:cs typeface="Arial" pitchFamily="34" charset="0"/>
            </a:rPr>
            <a:t>  An amount 	estimated to be uncollectible </a:t>
          </a:r>
          <a:r>
            <a:rPr lang="en-US" sz="1400" b="1">
              <a:solidFill>
                <a:schemeClr val="dk1"/>
              </a:solidFill>
              <a:latin typeface="Arial" pitchFamily="34" charset="0"/>
              <a:ea typeface="+mn-ea"/>
              <a:cs typeface="Arial" pitchFamily="34" charset="0"/>
            </a:rPr>
            <a:t>must</a:t>
          </a:r>
          <a:r>
            <a:rPr lang="en-US" sz="1400">
              <a:solidFill>
                <a:schemeClr val="dk1"/>
              </a:solidFill>
              <a:latin typeface="Arial" pitchFamily="34" charset="0"/>
              <a:ea typeface="+mn-ea"/>
              <a:cs typeface="Arial" pitchFamily="34" charset="0"/>
            </a:rPr>
            <a:t> be given. If your agency estimates that the entire 	receivable </a:t>
          </a:r>
          <a:r>
            <a:rPr lang="en-US" sz="1400" b="1">
              <a:solidFill>
                <a:schemeClr val="dk1"/>
              </a:solidFill>
              <a:latin typeface="Arial" pitchFamily="34" charset="0"/>
              <a:ea typeface="+mn-ea"/>
              <a:cs typeface="Arial" pitchFamily="34" charset="0"/>
            </a:rPr>
            <a:t>will be collected,</a:t>
          </a:r>
          <a:r>
            <a:rPr lang="en-US" sz="1400">
              <a:solidFill>
                <a:schemeClr val="dk1"/>
              </a:solidFill>
              <a:latin typeface="Arial" pitchFamily="34" charset="0"/>
              <a:ea typeface="+mn-ea"/>
              <a:cs typeface="Arial" pitchFamily="34" charset="0"/>
            </a:rPr>
            <a:t> then indicate </a:t>
          </a:r>
          <a:r>
            <a:rPr lang="en-US" sz="1400" b="1">
              <a:solidFill>
                <a:schemeClr val="dk1"/>
              </a:solidFill>
              <a:latin typeface="Arial" pitchFamily="34" charset="0"/>
              <a:ea typeface="+mn-ea"/>
              <a:cs typeface="Arial" pitchFamily="34" charset="0"/>
            </a:rPr>
            <a:t>$0</a:t>
          </a:r>
          <a:r>
            <a:rPr lang="en-US" sz="1400">
              <a:solidFill>
                <a:schemeClr val="dk1"/>
              </a:solidFill>
              <a:latin typeface="Arial" pitchFamily="34" charset="0"/>
              <a:ea typeface="+mn-ea"/>
              <a:cs typeface="Arial" pitchFamily="34" charset="0"/>
            </a:rPr>
            <a:t> in the space provided.</a:t>
          </a:r>
          <a:endParaRPr lang="en-US" sz="1400">
            <a:latin typeface="Arial" pitchFamily="34" charset="0"/>
            <a:cs typeface="Arial" pitchFamily="34" charset="0"/>
          </a:endParaRPr>
        </a:p>
        <a:p>
          <a:r>
            <a:rPr lang="en-US" sz="1400">
              <a:solidFill>
                <a:schemeClr val="dk1"/>
              </a:solidFill>
              <a:latin typeface="Arial" pitchFamily="34" charset="0"/>
              <a:ea typeface="+mn-ea"/>
              <a:cs typeface="Arial" pitchFamily="34" charset="0"/>
            </a:rPr>
            <a:t> 	</a:t>
          </a:r>
          <a:endParaRPr lang="en-US" sz="1400">
            <a:latin typeface="Arial" pitchFamily="34" charset="0"/>
            <a:cs typeface="Arial" pitchFamily="34" charset="0"/>
          </a:endParaRPr>
        </a:p>
        <a:p>
          <a:r>
            <a:rPr lang="en-US" sz="1400">
              <a:solidFill>
                <a:schemeClr val="dk1"/>
              </a:solidFill>
              <a:latin typeface="Arial" pitchFamily="34" charset="0"/>
              <a:ea typeface="+mn-ea"/>
              <a:cs typeface="Arial" pitchFamily="34" charset="0"/>
            </a:rPr>
            <a:t>4)	Record the net amount of receivables that are currently due.</a:t>
          </a:r>
          <a:endParaRPr lang="en-US" sz="1400">
            <a:latin typeface="Arial" pitchFamily="34" charset="0"/>
            <a:cs typeface="Arial" pitchFamily="34" charset="0"/>
          </a:endParaRPr>
        </a:p>
        <a:p>
          <a:r>
            <a:rPr lang="en-US" sz="1400">
              <a:solidFill>
                <a:schemeClr val="dk1"/>
              </a:solidFill>
              <a:latin typeface="Arial" pitchFamily="34" charset="0"/>
              <a:ea typeface="+mn-ea"/>
              <a:cs typeface="Arial" pitchFamily="34" charset="0"/>
            </a:rPr>
            <a:t> </a:t>
          </a:r>
          <a:endParaRPr lang="en-US" sz="1400">
            <a:latin typeface="Arial" pitchFamily="34" charset="0"/>
            <a:cs typeface="Arial" pitchFamily="34" charset="0"/>
          </a:endParaRPr>
        </a:p>
        <a:p>
          <a:r>
            <a:rPr lang="en-US" sz="1400">
              <a:solidFill>
                <a:schemeClr val="dk1"/>
              </a:solidFill>
              <a:latin typeface="Arial" pitchFamily="34" charset="0"/>
              <a:ea typeface="+mn-ea"/>
              <a:cs typeface="Arial" pitchFamily="34" charset="0"/>
            </a:rPr>
            <a:t>5)	Record the amount of net receivables that your agency does not expect to collect within 	the next year.</a:t>
          </a:r>
          <a:endParaRPr lang="en-US" sz="1400">
            <a:latin typeface="Arial" pitchFamily="34" charset="0"/>
            <a:cs typeface="Arial" pitchFamily="34" charset="0"/>
          </a:endParaRPr>
        </a:p>
        <a:p>
          <a:r>
            <a:rPr lang="en-US" sz="1400">
              <a:solidFill>
                <a:schemeClr val="dk1"/>
              </a:solidFill>
              <a:latin typeface="Arial" pitchFamily="34" charset="0"/>
              <a:ea typeface="+mn-ea"/>
              <a:cs typeface="Arial" pitchFamily="34" charset="0"/>
            </a:rPr>
            <a:t> </a:t>
          </a:r>
          <a:endParaRPr lang="en-US" sz="1400">
            <a:latin typeface="Arial" pitchFamily="34" charset="0"/>
            <a:cs typeface="Arial" pitchFamily="34" charset="0"/>
          </a:endParaRPr>
        </a:p>
        <a:p>
          <a:r>
            <a:rPr lang="en-US" sz="1400">
              <a:solidFill>
                <a:schemeClr val="dk1"/>
              </a:solidFill>
              <a:latin typeface="Arial" pitchFamily="34" charset="0"/>
              <a:ea typeface="+mn-ea"/>
              <a:cs typeface="Arial" pitchFamily="34" charset="0"/>
            </a:rPr>
            <a:t>Include in Line 6  any net receivables that are greater than or equal to $1,000,000.</a:t>
          </a:r>
          <a:endParaRPr lang="en-US" sz="1400">
            <a:latin typeface="Arial" pitchFamily="34" charset="0"/>
            <a:cs typeface="Arial" pitchFamily="34" charset="0"/>
          </a:endParaRPr>
        </a:p>
        <a:p>
          <a:endParaRPr lang="en-US" sz="1400">
            <a:solidFill>
              <a:schemeClr val="dk1"/>
            </a:solidFill>
            <a:latin typeface="Arial" pitchFamily="34" charset="0"/>
            <a:ea typeface="+mn-ea"/>
            <a:cs typeface="Arial" pitchFamily="34" charset="0"/>
          </a:endParaRPr>
        </a:p>
        <a:p>
          <a:endParaRPr lang="en-US" sz="1100">
            <a:solidFill>
              <a:schemeClr val="dk1"/>
            </a:solidFill>
            <a:latin typeface="+mn-lt"/>
            <a:ea typeface="+mn-ea"/>
            <a:cs typeface="+mn-cs"/>
          </a:endParaRPr>
        </a:p>
        <a:p>
          <a:endParaRPr 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158750</xdr:colOff>
      <xdr:row>55</xdr:row>
      <xdr:rowOff>15874</xdr:rowOff>
    </xdr:from>
    <xdr:to>
      <xdr:col>5</xdr:col>
      <xdr:colOff>2746375</xdr:colOff>
      <xdr:row>102</xdr:row>
      <xdr:rowOff>174625</xdr:rowOff>
    </xdr:to>
    <xdr:sp macro="" textlink="">
      <xdr:nvSpPr>
        <xdr:cNvPr id="2" name="TextBox 1">
          <a:extLst>
            <a:ext uri="{FF2B5EF4-FFF2-40B4-BE49-F238E27FC236}">
              <a16:creationId xmlns:a16="http://schemas.microsoft.com/office/drawing/2014/main" id="{00000000-0008-0000-1400-000002000000}"/>
            </a:ext>
          </a:extLst>
        </xdr:cNvPr>
        <xdr:cNvSpPr txBox="1"/>
      </xdr:nvSpPr>
      <xdr:spPr>
        <a:xfrm>
          <a:off x="158750" y="12226924"/>
          <a:ext cx="8664575" cy="9112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400" u="words">
              <a:solidFill>
                <a:schemeClr val="dk1"/>
              </a:solidFill>
              <a:latin typeface="Arial" pitchFamily="34" charset="0"/>
              <a:ea typeface="+mn-ea"/>
              <a:cs typeface="Arial" pitchFamily="34" charset="0"/>
            </a:rPr>
            <a:t>PURPOSE</a:t>
          </a:r>
          <a:r>
            <a:rPr lang="en-US" sz="1400">
              <a:solidFill>
                <a:schemeClr val="dk1"/>
              </a:solidFill>
              <a:latin typeface="Arial" pitchFamily="34" charset="0"/>
              <a:ea typeface="+mn-ea"/>
              <a:cs typeface="Arial" pitchFamily="34" charset="0"/>
            </a:rPr>
            <a:t>:  </a:t>
          </a:r>
        </a:p>
        <a:p>
          <a:endParaRPr lang="en-US" sz="1400">
            <a:solidFill>
              <a:schemeClr val="dk1"/>
            </a:solidFill>
            <a:latin typeface="Arial" pitchFamily="34" charset="0"/>
            <a:ea typeface="+mn-ea"/>
            <a:cs typeface="Arial" pitchFamily="34" charset="0"/>
          </a:endParaRPr>
        </a:p>
        <a:p>
          <a:r>
            <a:rPr lang="en-US" sz="1400">
              <a:solidFill>
                <a:schemeClr val="dk1"/>
              </a:solidFill>
              <a:latin typeface="Arial" pitchFamily="34" charset="0"/>
              <a:ea typeface="+mn-ea"/>
              <a:cs typeface="Arial" pitchFamily="34" charset="0"/>
            </a:rPr>
            <a:t>To collect data required for reporting and disclosure of all other assets not addressed in other closing forms which must be included in the State's annual financial statements.</a:t>
          </a:r>
        </a:p>
        <a:p>
          <a:r>
            <a:rPr lang="en-US" sz="1400">
              <a:solidFill>
                <a:schemeClr val="dk1"/>
              </a:solidFill>
              <a:latin typeface="Arial" pitchFamily="34" charset="0"/>
              <a:ea typeface="+mn-ea"/>
              <a:cs typeface="Arial" pitchFamily="34" charset="0"/>
            </a:rPr>
            <a:t> </a:t>
          </a:r>
        </a:p>
        <a:p>
          <a:r>
            <a:rPr lang="en-US" sz="1400" u="words">
              <a:solidFill>
                <a:schemeClr val="dk1"/>
              </a:solidFill>
              <a:latin typeface="Arial" pitchFamily="34" charset="0"/>
              <a:ea typeface="+mn-ea"/>
              <a:cs typeface="Arial" pitchFamily="34" charset="0"/>
            </a:rPr>
            <a:t>ACCOUNTING POLICY</a:t>
          </a:r>
          <a:r>
            <a:rPr lang="en-US" sz="1400">
              <a:solidFill>
                <a:schemeClr val="dk1"/>
              </a:solidFill>
              <a:latin typeface="Arial" pitchFamily="34" charset="0"/>
              <a:ea typeface="+mn-ea"/>
              <a:cs typeface="Arial" pitchFamily="34" charset="0"/>
            </a:rPr>
            <a:t>: </a:t>
          </a:r>
        </a:p>
        <a:p>
          <a:endParaRPr lang="en-US" sz="1400">
            <a:solidFill>
              <a:schemeClr val="dk1"/>
            </a:solidFill>
            <a:latin typeface="Arial" pitchFamily="34" charset="0"/>
            <a:ea typeface="+mn-ea"/>
            <a:cs typeface="Arial" pitchFamily="34" charset="0"/>
          </a:endParaRPr>
        </a:p>
        <a:p>
          <a:r>
            <a:rPr lang="en-US" sz="1400">
              <a:solidFill>
                <a:schemeClr val="dk1"/>
              </a:solidFill>
              <a:latin typeface="Arial" pitchFamily="34" charset="0"/>
              <a:ea typeface="+mn-ea"/>
              <a:cs typeface="Arial" pitchFamily="34" charset="0"/>
            </a:rPr>
            <a:t>GAAP requires that the assets of a government be accounted for and reported in the State's annual financial statements.  </a:t>
          </a:r>
          <a:r>
            <a:rPr lang="en-US" sz="1400" b="1">
              <a:solidFill>
                <a:schemeClr val="dk1"/>
              </a:solidFill>
              <a:latin typeface="Arial" pitchFamily="34" charset="0"/>
              <a:ea typeface="+mn-ea"/>
              <a:cs typeface="Arial" pitchFamily="34" charset="0"/>
            </a:rPr>
            <a:t>Agencies should complete the attached forms for all lines on the forms which exceed $25,000 individually.</a:t>
          </a:r>
          <a:endParaRPr lang="en-US" sz="1400">
            <a:solidFill>
              <a:schemeClr val="dk1"/>
            </a:solidFill>
            <a:latin typeface="Arial" pitchFamily="34" charset="0"/>
            <a:ea typeface="+mn-ea"/>
            <a:cs typeface="Arial" pitchFamily="34" charset="0"/>
          </a:endParaRPr>
        </a:p>
        <a:p>
          <a:r>
            <a:rPr lang="en-US" sz="1400">
              <a:solidFill>
                <a:schemeClr val="dk1"/>
              </a:solidFill>
              <a:latin typeface="Arial" pitchFamily="34" charset="0"/>
              <a:ea typeface="+mn-ea"/>
              <a:cs typeface="Arial" pitchFamily="34" charset="0"/>
            </a:rPr>
            <a:t> </a:t>
          </a:r>
        </a:p>
        <a:p>
          <a:r>
            <a:rPr lang="en-US" sz="1400" u="words">
              <a:solidFill>
                <a:schemeClr val="dk1"/>
              </a:solidFill>
              <a:latin typeface="Arial" pitchFamily="34" charset="0"/>
              <a:ea typeface="+mn-ea"/>
              <a:cs typeface="Arial" pitchFamily="34" charset="0"/>
            </a:rPr>
            <a:t>PROCEDURE</a:t>
          </a:r>
          <a:r>
            <a:rPr lang="en-US" sz="1400">
              <a:solidFill>
                <a:schemeClr val="dk1"/>
              </a:solidFill>
              <a:latin typeface="Arial" pitchFamily="34" charset="0"/>
              <a:ea typeface="+mn-ea"/>
              <a:cs typeface="Arial" pitchFamily="34" charset="0"/>
            </a:rPr>
            <a:t>:  </a:t>
          </a:r>
        </a:p>
        <a:p>
          <a:endParaRPr lang="en-US" sz="1400">
            <a:solidFill>
              <a:schemeClr val="dk1"/>
            </a:solidFill>
            <a:latin typeface="Arial" pitchFamily="34" charset="0"/>
            <a:ea typeface="+mn-ea"/>
            <a:cs typeface="Arial" pitchFamily="34" charset="0"/>
          </a:endParaRPr>
        </a:p>
        <a:p>
          <a:r>
            <a:rPr lang="en-US" sz="1400">
              <a:solidFill>
                <a:schemeClr val="dk1"/>
              </a:solidFill>
              <a:latin typeface="Arial" pitchFamily="34" charset="0"/>
              <a:ea typeface="+mn-ea"/>
              <a:cs typeface="Arial" pitchFamily="34" charset="0"/>
            </a:rPr>
            <a:t>For all assets  other than those identified in the other sections of the closing package, please complete the attached forms.  Definitions are included in order to help you identify transactions or accounts that may fall within this closing book section. Please attach supporting documentation to the closing book form.  </a:t>
          </a:r>
        </a:p>
        <a:p>
          <a:endParaRPr lang="en-US" sz="1400">
            <a:solidFill>
              <a:schemeClr val="dk1"/>
            </a:solidFill>
            <a:latin typeface="Arial" pitchFamily="34" charset="0"/>
            <a:ea typeface="+mn-ea"/>
            <a:cs typeface="Arial" pitchFamily="34" charset="0"/>
          </a:endParaRPr>
        </a:p>
        <a:p>
          <a:r>
            <a:rPr lang="en-US" sz="1400">
              <a:solidFill>
                <a:schemeClr val="dk1"/>
              </a:solidFill>
              <a:latin typeface="Arial" pitchFamily="34" charset="0"/>
              <a:ea typeface="+mn-ea"/>
              <a:cs typeface="Arial" pitchFamily="34" charset="0"/>
            </a:rPr>
            <a:t>DEFINITIONS FOR OTHER ASSETS ARE AS FOLLOWS:</a:t>
          </a:r>
        </a:p>
        <a:p>
          <a:r>
            <a:rPr lang="en-US" sz="1400">
              <a:solidFill>
                <a:schemeClr val="dk1"/>
              </a:solidFill>
              <a:latin typeface="Arial" pitchFamily="34" charset="0"/>
              <a:ea typeface="+mn-ea"/>
              <a:cs typeface="Arial" pitchFamily="34" charset="0"/>
            </a:rPr>
            <a:t> </a:t>
          </a:r>
        </a:p>
        <a:p>
          <a:r>
            <a:rPr lang="en-US" sz="1400">
              <a:solidFill>
                <a:schemeClr val="dk1"/>
              </a:solidFill>
              <a:latin typeface="Arial" pitchFamily="34" charset="0"/>
              <a:ea typeface="+mn-ea"/>
              <a:cs typeface="Arial" pitchFamily="34" charset="0"/>
            </a:rPr>
            <a:t>1.	</a:t>
          </a:r>
          <a:r>
            <a:rPr lang="en-US" sz="1400" u="words">
              <a:solidFill>
                <a:schemeClr val="dk1"/>
              </a:solidFill>
              <a:latin typeface="Arial" pitchFamily="34" charset="0"/>
              <a:ea typeface="+mn-ea"/>
              <a:cs typeface="Arial" pitchFamily="34" charset="0"/>
            </a:rPr>
            <a:t>Accrued Interest Receivable.</a:t>
          </a:r>
          <a:r>
            <a:rPr lang="en-US" sz="1400">
              <a:solidFill>
                <a:schemeClr val="dk1"/>
              </a:solidFill>
              <a:latin typeface="Arial" pitchFamily="34" charset="0"/>
              <a:ea typeface="+mn-ea"/>
              <a:cs typeface="Arial" pitchFamily="34" charset="0"/>
            </a:rPr>
            <a:t>  An asset reflecting interest income that has been earned 	before June 30, but that is not collected until after June 30.</a:t>
          </a:r>
        </a:p>
        <a:p>
          <a:r>
            <a:rPr lang="en-US" sz="1400">
              <a:solidFill>
                <a:schemeClr val="dk1"/>
              </a:solidFill>
              <a:latin typeface="Arial" pitchFamily="34" charset="0"/>
              <a:ea typeface="+mn-ea"/>
              <a:cs typeface="Arial" pitchFamily="34" charset="0"/>
            </a:rPr>
            <a:t> </a:t>
          </a:r>
        </a:p>
        <a:p>
          <a:r>
            <a:rPr lang="en-US" sz="1400">
              <a:solidFill>
                <a:schemeClr val="dk1"/>
              </a:solidFill>
              <a:latin typeface="Arial" pitchFamily="34" charset="0"/>
              <a:ea typeface="+mn-ea"/>
              <a:cs typeface="Arial" pitchFamily="34" charset="0"/>
            </a:rPr>
            <a:t>2.	</a:t>
          </a:r>
          <a:r>
            <a:rPr lang="en-US" sz="1400" u="words">
              <a:solidFill>
                <a:schemeClr val="dk1"/>
              </a:solidFill>
              <a:latin typeface="Arial" pitchFamily="34" charset="0"/>
              <a:ea typeface="+mn-ea"/>
              <a:cs typeface="Arial" pitchFamily="34" charset="0"/>
            </a:rPr>
            <a:t>Loans Receivable.</a:t>
          </a:r>
          <a:r>
            <a:rPr lang="en-US" sz="1400">
              <a:solidFill>
                <a:schemeClr val="dk1"/>
              </a:solidFill>
              <a:latin typeface="Arial" pitchFamily="34" charset="0"/>
              <a:ea typeface="+mn-ea"/>
              <a:cs typeface="Arial" pitchFamily="34" charset="0"/>
            </a:rPr>
            <a:t>  An asset reflecting amounts loaned to individuals or organizations 	external to a government.</a:t>
          </a:r>
        </a:p>
        <a:p>
          <a:r>
            <a:rPr lang="en-US" sz="1400">
              <a:solidFill>
                <a:schemeClr val="dk1"/>
              </a:solidFill>
              <a:latin typeface="Arial" pitchFamily="34" charset="0"/>
              <a:ea typeface="+mn-ea"/>
              <a:cs typeface="Arial" pitchFamily="34" charset="0"/>
            </a:rPr>
            <a:t> </a:t>
          </a:r>
        </a:p>
        <a:p>
          <a:r>
            <a:rPr lang="en-US" sz="1400">
              <a:solidFill>
                <a:schemeClr val="dk1"/>
              </a:solidFill>
              <a:latin typeface="Arial" pitchFamily="34" charset="0"/>
              <a:ea typeface="+mn-ea"/>
              <a:cs typeface="Arial" pitchFamily="34" charset="0"/>
            </a:rPr>
            <a:t>3.	</a:t>
          </a:r>
          <a:r>
            <a:rPr lang="en-US" sz="1400" u="words">
              <a:solidFill>
                <a:schemeClr val="dk1"/>
              </a:solidFill>
              <a:latin typeface="Arial" pitchFamily="34" charset="0"/>
              <a:ea typeface="+mn-ea"/>
              <a:cs typeface="Arial" pitchFamily="34" charset="0"/>
            </a:rPr>
            <a:t>Mortgages Receivable.</a:t>
          </a:r>
          <a:r>
            <a:rPr lang="en-US" sz="1400">
              <a:solidFill>
                <a:schemeClr val="dk1"/>
              </a:solidFill>
              <a:latin typeface="Arial" pitchFamily="34" charset="0"/>
              <a:ea typeface="+mn-ea"/>
              <a:cs typeface="Arial" pitchFamily="34" charset="0"/>
            </a:rPr>
            <a:t>  An asset representing the financing of the sale of real property that is</a:t>
          </a:r>
        </a:p>
        <a:p>
          <a:r>
            <a:rPr lang="en-US" sz="1400">
              <a:solidFill>
                <a:schemeClr val="dk1"/>
              </a:solidFill>
              <a:latin typeface="Arial" pitchFamily="34" charset="0"/>
              <a:ea typeface="+mn-ea"/>
              <a:cs typeface="Arial" pitchFamily="34" charset="0"/>
            </a:rPr>
            <a:t>	repaid over an extended period, usually in equal installments.</a:t>
          </a:r>
        </a:p>
        <a:p>
          <a:r>
            <a:rPr lang="en-US" sz="1400">
              <a:solidFill>
                <a:schemeClr val="dk1"/>
              </a:solidFill>
              <a:latin typeface="Arial" pitchFamily="34" charset="0"/>
              <a:ea typeface="+mn-ea"/>
              <a:cs typeface="Arial" pitchFamily="34" charset="0"/>
            </a:rPr>
            <a:t>	 </a:t>
          </a:r>
        </a:p>
        <a:p>
          <a:r>
            <a:rPr lang="en-US" sz="1400">
              <a:solidFill>
                <a:schemeClr val="dk1"/>
              </a:solidFill>
              <a:latin typeface="Arial" pitchFamily="34" charset="0"/>
              <a:ea typeface="+mn-ea"/>
              <a:cs typeface="Arial" pitchFamily="34" charset="0"/>
            </a:rPr>
            <a:t>4.	</a:t>
          </a:r>
          <a:r>
            <a:rPr lang="en-US" sz="1400" u="words">
              <a:solidFill>
                <a:schemeClr val="dk1"/>
              </a:solidFill>
              <a:latin typeface="Arial" pitchFamily="34" charset="0"/>
              <a:ea typeface="+mn-ea"/>
              <a:cs typeface="Arial" pitchFamily="34" charset="0"/>
            </a:rPr>
            <a:t>Notes Receivable.</a:t>
          </a:r>
          <a:r>
            <a:rPr lang="en-US" sz="1400">
              <a:solidFill>
                <a:schemeClr val="dk1"/>
              </a:solidFill>
              <a:latin typeface="Arial" pitchFamily="34" charset="0"/>
              <a:ea typeface="+mn-ea"/>
              <a:cs typeface="Arial" pitchFamily="34" charset="0"/>
            </a:rPr>
            <a:t>  An asset representing the legal right to receive payment of a certain sum 	of   money on demand or at a fixed or determinable time, based on an unconditional written </a:t>
          </a:r>
        </a:p>
        <a:p>
          <a:r>
            <a:rPr lang="en-US" sz="1400">
              <a:solidFill>
                <a:schemeClr val="dk1"/>
              </a:solidFill>
              <a:latin typeface="Arial" pitchFamily="34" charset="0"/>
              <a:ea typeface="+mn-ea"/>
              <a:cs typeface="Arial" pitchFamily="34" charset="0"/>
            </a:rPr>
            <a:t>	promise signed by the maker.</a:t>
          </a:r>
        </a:p>
        <a:p>
          <a:r>
            <a:rPr lang="en-US" sz="1400">
              <a:solidFill>
                <a:schemeClr val="dk1"/>
              </a:solidFill>
              <a:latin typeface="Arial" pitchFamily="34" charset="0"/>
              <a:ea typeface="+mn-ea"/>
              <a:cs typeface="Arial" pitchFamily="34" charset="0"/>
            </a:rPr>
            <a:t> </a:t>
          </a:r>
        </a:p>
        <a:p>
          <a:r>
            <a:rPr lang="en-US" sz="1400">
              <a:solidFill>
                <a:schemeClr val="dk1"/>
              </a:solidFill>
              <a:latin typeface="Arial" pitchFamily="34" charset="0"/>
              <a:ea typeface="+mn-ea"/>
              <a:cs typeface="Arial" pitchFamily="34" charset="0"/>
            </a:rPr>
            <a:t>5.	</a:t>
          </a:r>
          <a:r>
            <a:rPr lang="en-US" sz="1400" u="words">
              <a:solidFill>
                <a:schemeClr val="dk1"/>
              </a:solidFill>
              <a:latin typeface="Arial" pitchFamily="34" charset="0"/>
              <a:ea typeface="+mn-ea"/>
              <a:cs typeface="Arial" pitchFamily="34" charset="0"/>
            </a:rPr>
            <a:t>Allowance for Uncollectible.</a:t>
          </a:r>
          <a:r>
            <a:rPr lang="en-US" sz="1400">
              <a:solidFill>
                <a:schemeClr val="dk1"/>
              </a:solidFill>
              <a:latin typeface="Arial" pitchFamily="34" charset="0"/>
              <a:ea typeface="+mn-ea"/>
              <a:cs typeface="Arial" pitchFamily="34" charset="0"/>
            </a:rPr>
            <a:t> A contra asset representing an estimate of the loan, mortgage 	and notes receivable amount that will prove uncollectible.</a:t>
          </a:r>
        </a:p>
        <a:p>
          <a:r>
            <a:rPr lang="en-US" sz="1400">
              <a:solidFill>
                <a:schemeClr val="dk1"/>
              </a:solidFill>
              <a:latin typeface="Arial" pitchFamily="34" charset="0"/>
              <a:ea typeface="+mn-ea"/>
              <a:cs typeface="Arial" pitchFamily="34" charset="0"/>
            </a:rPr>
            <a:t>	</a:t>
          </a:r>
        </a:p>
        <a:p>
          <a:r>
            <a:rPr lang="en-US" sz="1400">
              <a:solidFill>
                <a:schemeClr val="dk1"/>
              </a:solidFill>
              <a:latin typeface="Arial" pitchFamily="34" charset="0"/>
              <a:ea typeface="+mn-ea"/>
              <a:cs typeface="Arial" pitchFamily="34" charset="0"/>
            </a:rPr>
            <a:t>6.	</a:t>
          </a:r>
          <a:r>
            <a:rPr lang="en-US" sz="1400" u="words">
              <a:solidFill>
                <a:schemeClr val="dk1"/>
              </a:solidFill>
              <a:latin typeface="Arial" pitchFamily="34" charset="0"/>
              <a:ea typeface="+mn-ea"/>
              <a:cs typeface="Arial" pitchFamily="34" charset="0"/>
            </a:rPr>
            <a:t>Postage Meter.</a:t>
          </a:r>
          <a:r>
            <a:rPr lang="en-US" sz="1400">
              <a:solidFill>
                <a:schemeClr val="dk1"/>
              </a:solidFill>
              <a:latin typeface="Arial" pitchFamily="34" charset="0"/>
              <a:ea typeface="+mn-ea"/>
              <a:cs typeface="Arial" pitchFamily="34" charset="0"/>
            </a:rPr>
            <a:t>  An asset representing the amount of unused postage credited to postage </a:t>
          </a:r>
        </a:p>
        <a:p>
          <a:r>
            <a:rPr lang="en-US" sz="1400">
              <a:solidFill>
                <a:schemeClr val="dk1"/>
              </a:solidFill>
              <a:latin typeface="Arial" pitchFamily="34" charset="0"/>
              <a:ea typeface="+mn-ea"/>
              <a:cs typeface="Arial" pitchFamily="34" charset="0"/>
            </a:rPr>
            <a:t>	meter on June 30. </a:t>
          </a:r>
        </a:p>
        <a:p>
          <a:r>
            <a:rPr lang="en-US" sz="1400">
              <a:solidFill>
                <a:schemeClr val="dk1"/>
              </a:solidFill>
              <a:latin typeface="Arial" pitchFamily="34" charset="0"/>
              <a:ea typeface="+mn-ea"/>
              <a:cs typeface="Arial" pitchFamily="34" charset="0"/>
            </a:rPr>
            <a:t> </a:t>
          </a:r>
        </a:p>
        <a:p>
          <a:r>
            <a:rPr lang="en-US" sz="1400">
              <a:solidFill>
                <a:schemeClr val="dk1"/>
              </a:solidFill>
              <a:latin typeface="Arial" pitchFamily="34" charset="0"/>
              <a:ea typeface="+mn-ea"/>
              <a:cs typeface="Arial" pitchFamily="34" charset="0"/>
            </a:rPr>
            <a:t>7.	</a:t>
          </a:r>
          <a:r>
            <a:rPr lang="en-US" sz="1400" u="words">
              <a:solidFill>
                <a:schemeClr val="dk1"/>
              </a:solidFill>
              <a:latin typeface="Arial" pitchFamily="34" charset="0"/>
              <a:ea typeface="+mn-ea"/>
              <a:cs typeface="Arial" pitchFamily="34" charset="0"/>
            </a:rPr>
            <a:t>Discount on Bonds Sold.</a:t>
          </a:r>
          <a:r>
            <a:rPr lang="en-US" sz="1400">
              <a:solidFill>
                <a:schemeClr val="dk1"/>
              </a:solidFill>
              <a:latin typeface="Arial" pitchFamily="34" charset="0"/>
              <a:ea typeface="+mn-ea"/>
              <a:cs typeface="Arial" pitchFamily="34" charset="0"/>
            </a:rPr>
            <a:t>  An asset representing the difference between the present value 	and the face amount of bonds when the present value is less than the face amount.</a:t>
          </a:r>
        </a:p>
        <a:p>
          <a:endParaRPr lang="en-US" sz="1400">
            <a:solidFill>
              <a:schemeClr val="dk1"/>
            </a:solidFill>
            <a:latin typeface="Arial" pitchFamily="34" charset="0"/>
            <a:ea typeface="+mn-ea"/>
            <a:cs typeface="Arial" pitchFamily="34" charset="0"/>
          </a:endParaRPr>
        </a:p>
        <a:p>
          <a:endParaRPr 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Q:\Fars\123DATA\ACFR%202024\Forms%202024\AG2024.xlsx" TargetMode="External"/><Relationship Id="rId1" Type="http://schemas.openxmlformats.org/officeDocument/2006/relationships/externalLinkPath" Target="/Fars/123DATA/ACFR%202024/Forms%202024/AG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rans1"/>
      <sheetName val="Trans1a"/>
      <sheetName val="Audit Notification"/>
      <sheetName val="1"/>
      <sheetName val="2a"/>
      <sheetName val="2b"/>
      <sheetName val="3-1"/>
      <sheetName val="3-2"/>
      <sheetName val="3-3"/>
      <sheetName val="3-4"/>
      <sheetName val="3-5"/>
      <sheetName val="3-6"/>
      <sheetName val="3-7"/>
      <sheetName val="3-8"/>
      <sheetName val="3-9"/>
      <sheetName val="3-10"/>
      <sheetName val="4a"/>
      <sheetName val="4b"/>
      <sheetName val="4c"/>
      <sheetName val="Agency Listing"/>
      <sheetName val="5"/>
      <sheetName val="6"/>
      <sheetName val="7"/>
      <sheetName val="8"/>
      <sheetName val="9"/>
      <sheetName val="9A"/>
      <sheetName val="9B"/>
      <sheetName val="9C"/>
      <sheetName val="Sample of 9D"/>
      <sheetName val="9D"/>
      <sheetName val="9E"/>
      <sheetName val="9F"/>
      <sheetName val="9G"/>
      <sheetName val="9H"/>
      <sheetName val="10"/>
      <sheetName val="11"/>
      <sheetName val="11A"/>
      <sheetName val="12"/>
      <sheetName val="12A"/>
      <sheetName val="13"/>
      <sheetName val="14"/>
      <sheetName val="15"/>
      <sheetName val="16"/>
      <sheetName val="17"/>
      <sheetName val="18"/>
      <sheetName val="19"/>
      <sheetName val="20"/>
      <sheetName val="Rep Letter - on your letterhead"/>
    </sheetNames>
    <sheetDataSet>
      <sheetData sheetId="0">
        <row r="3">
          <cell r="F3"/>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8.xml"/><Relationship Id="rId18" Type="http://schemas.openxmlformats.org/officeDocument/2006/relationships/ctrlProp" Target="../ctrlProps/ctrlProp13.xml"/><Relationship Id="rId26" Type="http://schemas.openxmlformats.org/officeDocument/2006/relationships/ctrlProp" Target="../ctrlProps/ctrlProp21.xml"/><Relationship Id="rId39" Type="http://schemas.openxmlformats.org/officeDocument/2006/relationships/ctrlProp" Target="../ctrlProps/ctrlProp34.xml"/><Relationship Id="rId21" Type="http://schemas.openxmlformats.org/officeDocument/2006/relationships/ctrlProp" Target="../ctrlProps/ctrlProp16.xml"/><Relationship Id="rId34" Type="http://schemas.openxmlformats.org/officeDocument/2006/relationships/ctrlProp" Target="../ctrlProps/ctrlProp29.xml"/><Relationship Id="rId42" Type="http://schemas.openxmlformats.org/officeDocument/2006/relationships/ctrlProp" Target="../ctrlProps/ctrlProp37.xml"/><Relationship Id="rId47" Type="http://schemas.openxmlformats.org/officeDocument/2006/relationships/ctrlProp" Target="../ctrlProps/ctrlProp42.xml"/><Relationship Id="rId50" Type="http://schemas.openxmlformats.org/officeDocument/2006/relationships/ctrlProp" Target="../ctrlProps/ctrlProp45.xml"/><Relationship Id="rId55" Type="http://schemas.openxmlformats.org/officeDocument/2006/relationships/ctrlProp" Target="../ctrlProps/ctrlProp50.xml"/><Relationship Id="rId7" Type="http://schemas.openxmlformats.org/officeDocument/2006/relationships/ctrlProp" Target="../ctrlProps/ctrlProp2.xml"/><Relationship Id="rId2" Type="http://schemas.openxmlformats.org/officeDocument/2006/relationships/hyperlink" Target="mailto:FARSClosingBooks@wv.gov" TargetMode="External"/><Relationship Id="rId16" Type="http://schemas.openxmlformats.org/officeDocument/2006/relationships/ctrlProp" Target="../ctrlProps/ctrlProp11.xml"/><Relationship Id="rId20" Type="http://schemas.openxmlformats.org/officeDocument/2006/relationships/ctrlProp" Target="../ctrlProps/ctrlProp15.xml"/><Relationship Id="rId29" Type="http://schemas.openxmlformats.org/officeDocument/2006/relationships/ctrlProp" Target="../ctrlProps/ctrlProp24.xml"/><Relationship Id="rId41" Type="http://schemas.openxmlformats.org/officeDocument/2006/relationships/ctrlProp" Target="../ctrlProps/ctrlProp36.xml"/><Relationship Id="rId54" Type="http://schemas.openxmlformats.org/officeDocument/2006/relationships/ctrlProp" Target="../ctrlProps/ctrlProp49.xml"/><Relationship Id="rId1" Type="http://schemas.openxmlformats.org/officeDocument/2006/relationships/hyperlink" Target="mailto:FARSclosingbook@wv.gov" TargetMode="External"/><Relationship Id="rId6" Type="http://schemas.openxmlformats.org/officeDocument/2006/relationships/ctrlProp" Target="../ctrlProps/ctrlProp1.xml"/><Relationship Id="rId11" Type="http://schemas.openxmlformats.org/officeDocument/2006/relationships/ctrlProp" Target="../ctrlProps/ctrlProp6.xml"/><Relationship Id="rId24" Type="http://schemas.openxmlformats.org/officeDocument/2006/relationships/ctrlProp" Target="../ctrlProps/ctrlProp19.xml"/><Relationship Id="rId32" Type="http://schemas.openxmlformats.org/officeDocument/2006/relationships/ctrlProp" Target="../ctrlProps/ctrlProp27.xml"/><Relationship Id="rId37" Type="http://schemas.openxmlformats.org/officeDocument/2006/relationships/ctrlProp" Target="../ctrlProps/ctrlProp32.xml"/><Relationship Id="rId40" Type="http://schemas.openxmlformats.org/officeDocument/2006/relationships/ctrlProp" Target="../ctrlProps/ctrlProp35.xml"/><Relationship Id="rId45" Type="http://schemas.openxmlformats.org/officeDocument/2006/relationships/ctrlProp" Target="../ctrlProps/ctrlProp40.xml"/><Relationship Id="rId53" Type="http://schemas.openxmlformats.org/officeDocument/2006/relationships/ctrlProp" Target="../ctrlProps/ctrlProp48.xml"/><Relationship Id="rId58" Type="http://schemas.openxmlformats.org/officeDocument/2006/relationships/ctrlProp" Target="../ctrlProps/ctrlProp53.xml"/><Relationship Id="rId5" Type="http://schemas.openxmlformats.org/officeDocument/2006/relationships/vmlDrawing" Target="../drawings/vmlDrawing1.vml"/><Relationship Id="rId15" Type="http://schemas.openxmlformats.org/officeDocument/2006/relationships/ctrlProp" Target="../ctrlProps/ctrlProp10.xml"/><Relationship Id="rId23" Type="http://schemas.openxmlformats.org/officeDocument/2006/relationships/ctrlProp" Target="../ctrlProps/ctrlProp18.xml"/><Relationship Id="rId28" Type="http://schemas.openxmlformats.org/officeDocument/2006/relationships/ctrlProp" Target="../ctrlProps/ctrlProp23.xml"/><Relationship Id="rId36" Type="http://schemas.openxmlformats.org/officeDocument/2006/relationships/ctrlProp" Target="../ctrlProps/ctrlProp31.xml"/><Relationship Id="rId49" Type="http://schemas.openxmlformats.org/officeDocument/2006/relationships/ctrlProp" Target="../ctrlProps/ctrlProp44.xml"/><Relationship Id="rId57" Type="http://schemas.openxmlformats.org/officeDocument/2006/relationships/ctrlProp" Target="../ctrlProps/ctrlProp52.xml"/><Relationship Id="rId61" Type="http://schemas.openxmlformats.org/officeDocument/2006/relationships/ctrlProp" Target="../ctrlProps/ctrlProp56.xml"/><Relationship Id="rId10" Type="http://schemas.openxmlformats.org/officeDocument/2006/relationships/ctrlProp" Target="../ctrlProps/ctrlProp5.xml"/><Relationship Id="rId19" Type="http://schemas.openxmlformats.org/officeDocument/2006/relationships/ctrlProp" Target="../ctrlProps/ctrlProp14.xml"/><Relationship Id="rId31" Type="http://schemas.openxmlformats.org/officeDocument/2006/relationships/ctrlProp" Target="../ctrlProps/ctrlProp26.xml"/><Relationship Id="rId44" Type="http://schemas.openxmlformats.org/officeDocument/2006/relationships/ctrlProp" Target="../ctrlProps/ctrlProp39.xml"/><Relationship Id="rId52" Type="http://schemas.openxmlformats.org/officeDocument/2006/relationships/ctrlProp" Target="../ctrlProps/ctrlProp47.xml"/><Relationship Id="rId60" Type="http://schemas.openxmlformats.org/officeDocument/2006/relationships/ctrlProp" Target="../ctrlProps/ctrlProp55.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 Id="rId27" Type="http://schemas.openxmlformats.org/officeDocument/2006/relationships/ctrlProp" Target="../ctrlProps/ctrlProp22.xml"/><Relationship Id="rId30" Type="http://schemas.openxmlformats.org/officeDocument/2006/relationships/ctrlProp" Target="../ctrlProps/ctrlProp25.xml"/><Relationship Id="rId35" Type="http://schemas.openxmlformats.org/officeDocument/2006/relationships/ctrlProp" Target="../ctrlProps/ctrlProp30.xml"/><Relationship Id="rId43" Type="http://schemas.openxmlformats.org/officeDocument/2006/relationships/ctrlProp" Target="../ctrlProps/ctrlProp38.xml"/><Relationship Id="rId48" Type="http://schemas.openxmlformats.org/officeDocument/2006/relationships/ctrlProp" Target="../ctrlProps/ctrlProp43.xml"/><Relationship Id="rId56" Type="http://schemas.openxmlformats.org/officeDocument/2006/relationships/ctrlProp" Target="../ctrlProps/ctrlProp51.xml"/><Relationship Id="rId8" Type="http://schemas.openxmlformats.org/officeDocument/2006/relationships/ctrlProp" Target="../ctrlProps/ctrlProp3.xml"/><Relationship Id="rId51" Type="http://schemas.openxmlformats.org/officeDocument/2006/relationships/ctrlProp" Target="../ctrlProps/ctrlProp46.xml"/><Relationship Id="rId3" Type="http://schemas.openxmlformats.org/officeDocument/2006/relationships/printerSettings" Target="../printerSettings/printerSettings1.bin"/><Relationship Id="rId12" Type="http://schemas.openxmlformats.org/officeDocument/2006/relationships/ctrlProp" Target="../ctrlProps/ctrlProp7.xml"/><Relationship Id="rId17" Type="http://schemas.openxmlformats.org/officeDocument/2006/relationships/ctrlProp" Target="../ctrlProps/ctrlProp12.xml"/><Relationship Id="rId25" Type="http://schemas.openxmlformats.org/officeDocument/2006/relationships/ctrlProp" Target="../ctrlProps/ctrlProp20.xml"/><Relationship Id="rId33" Type="http://schemas.openxmlformats.org/officeDocument/2006/relationships/ctrlProp" Target="../ctrlProps/ctrlProp28.xml"/><Relationship Id="rId38" Type="http://schemas.openxmlformats.org/officeDocument/2006/relationships/ctrlProp" Target="../ctrlProps/ctrlProp33.xml"/><Relationship Id="rId46" Type="http://schemas.openxmlformats.org/officeDocument/2006/relationships/ctrlProp" Target="../ctrlProps/ctrlProp41.xml"/><Relationship Id="rId59" Type="http://schemas.openxmlformats.org/officeDocument/2006/relationships/ctrlProp" Target="../ctrlProps/ctrlProp54.xm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mailto:FARSclosingbook@wv.gov"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FARSclosingbook@wv.gov"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mailto:FARSclosingbook@wv.gov"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mailto:FARSclosingbook@wv.gov"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mailto:FARSclosingbook@wv.gov"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mailto:FARSclosingbook@wv.gov" TargetMode="Externa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mailto:FARSclosingbook@wv.gov" TargetMode="External"/><Relationship Id="rId1" Type="http://schemas.openxmlformats.org/officeDocument/2006/relationships/hyperlink" Target="https://finance.wv.gov/fars/Closing%20Book%20Process/Documents/Ag2022_Form_3_Inventory.zip"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mailto:FARSclosingbook@wv.gov"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8.bin"/><Relationship Id="rId1" Type="http://schemas.openxmlformats.org/officeDocument/2006/relationships/hyperlink" Target="mailto:FARSclosingbook@wv.gov"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9.bin"/><Relationship Id="rId1" Type="http://schemas.openxmlformats.org/officeDocument/2006/relationships/hyperlink" Target="mailto:FARSclosingbook@wv.gov"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9.xml"/><Relationship Id="rId3" Type="http://schemas.openxmlformats.org/officeDocument/2006/relationships/printerSettings" Target="../printerSettings/printerSettings2.bin"/><Relationship Id="rId7" Type="http://schemas.openxmlformats.org/officeDocument/2006/relationships/ctrlProp" Target="../ctrlProps/ctrlProp58.xml"/><Relationship Id="rId2" Type="http://schemas.openxmlformats.org/officeDocument/2006/relationships/hyperlink" Target="mailto:outsidebankaccounts@wvsto.com" TargetMode="External"/><Relationship Id="rId1" Type="http://schemas.openxmlformats.org/officeDocument/2006/relationships/hyperlink" Target="http://apps.wvsto.com/outsidebankaccounts" TargetMode="External"/><Relationship Id="rId6" Type="http://schemas.openxmlformats.org/officeDocument/2006/relationships/ctrlProp" Target="../ctrlProps/ctrlProp57.xml"/><Relationship Id="rId5" Type="http://schemas.openxmlformats.org/officeDocument/2006/relationships/vmlDrawing" Target="../drawings/vmlDrawing2.vml"/><Relationship Id="rId4" Type="http://schemas.openxmlformats.org/officeDocument/2006/relationships/drawing" Target="../drawings/drawing2.xml"/><Relationship Id="rId9" Type="http://schemas.openxmlformats.org/officeDocument/2006/relationships/ctrlProp" Target="../ctrlProps/ctrlProp60.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1.bin"/><Relationship Id="rId1" Type="http://schemas.openxmlformats.org/officeDocument/2006/relationships/hyperlink" Target="mailto:FARSclosingbook@wv.gov"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2.bin"/><Relationship Id="rId1" Type="http://schemas.openxmlformats.org/officeDocument/2006/relationships/hyperlink" Target="mailto:FARSclosingbook@wv.gov"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3.bin"/><Relationship Id="rId1" Type="http://schemas.openxmlformats.org/officeDocument/2006/relationships/hyperlink" Target="https://finance.wv.gov/fars/Closing%20Book%20Process/Documents/Ag2022_Form_7_Operating%20Leases.zip"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mailto:FARSclosingbook@wv.gov"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5.bin"/><Relationship Id="rId1" Type="http://schemas.openxmlformats.org/officeDocument/2006/relationships/hyperlink" Target="mailto:FARSclosingbook@wv.gov" TargetMode="Externa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mailto:FARSclosingbook@wv.gov" TargetMode="External"/><Relationship Id="rId1" Type="http://schemas.openxmlformats.org/officeDocument/2006/relationships/hyperlink" Target="mailto:FARSclosingbook@wv.gov" TargetMode="External"/></Relationships>
</file>

<file path=xl/worksheets/_rels/sheet28.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hyperlink" Target="mailto:FARSclosingbook@wv.gov" TargetMode="External"/><Relationship Id="rId1" Type="http://schemas.openxmlformats.org/officeDocument/2006/relationships/hyperlink" Target="mailto:FARSclosingbook@wv.gov" TargetMode="External"/></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FARSclosingbook@wv.gov" TargetMode="External"/></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hyperlink" Target="mailto:FARSclosingbook@wv.gov" TargetMode="External"/></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hyperlink" Target="mailto:FARSclosingbook@wv.gov" TargetMode="External"/><Relationship Id="rId1" Type="http://schemas.openxmlformats.org/officeDocument/2006/relationships/hyperlink" Target="https://finance.wv.gov/fars/Closing%20Book%20Process/Documents/AG%20Form%209E.zip" TargetMode="External"/></Relationships>
</file>

<file path=xl/worksheets/_rels/sheet32.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hyperlink" Target="mailto:FARSclosingbook@wv.gov" TargetMode="External"/></Relationships>
</file>

<file path=xl/worksheets/_rels/sheet33.xml.rels><?xml version="1.0" encoding="UTF-8" standalone="yes"?>
<Relationships xmlns="http://schemas.openxmlformats.org/package/2006/relationships"><Relationship Id="rId2" Type="http://schemas.openxmlformats.org/officeDocument/2006/relationships/printerSettings" Target="../printerSettings/printerSettings33.bin"/><Relationship Id="rId1" Type="http://schemas.openxmlformats.org/officeDocument/2006/relationships/hyperlink" Target="mailto:FARSclosingbook@wv.gov" TargetMode="External"/></Relationships>
</file>

<file path=xl/worksheets/_rels/sheet34.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hyperlink" Target="mailto:FARSclosingbook@wv.gov" TargetMode="External"/></Relationships>
</file>

<file path=xl/worksheets/_rels/sheet35.xml.rels><?xml version="1.0" encoding="UTF-8" standalone="yes"?>
<Relationships xmlns="http://schemas.openxmlformats.org/package/2006/relationships"><Relationship Id="rId3" Type="http://schemas.openxmlformats.org/officeDocument/2006/relationships/printerSettings" Target="../printerSettings/printerSettings35.bin"/><Relationship Id="rId2" Type="http://schemas.openxmlformats.org/officeDocument/2006/relationships/hyperlink" Target="mailto:FARSclosingbook@wv.gov" TargetMode="External"/><Relationship Id="rId1" Type="http://schemas.openxmlformats.org/officeDocument/2006/relationships/hyperlink" Target="https://finance.wv.gov/fars/Closing%20Book%20Process/Documents/Form10.zip" TargetMode="External"/><Relationship Id="rId4" Type="http://schemas.openxmlformats.org/officeDocument/2006/relationships/drawing" Target="../drawings/drawing14.xml"/></Relationships>
</file>

<file path=xl/worksheets/_rels/sheet36.xml.rels><?xml version="1.0" encoding="UTF-8" standalone="yes"?>
<Relationships xmlns="http://schemas.openxmlformats.org/package/2006/relationships"><Relationship Id="rId3" Type="http://schemas.openxmlformats.org/officeDocument/2006/relationships/hyperlink" Target="mailto:FARSclosingbook@wv.gov" TargetMode="External"/><Relationship Id="rId2" Type="http://schemas.openxmlformats.org/officeDocument/2006/relationships/hyperlink" Target="mailto:FARSclosingbook@wv.gov" TargetMode="External"/><Relationship Id="rId1" Type="http://schemas.openxmlformats.org/officeDocument/2006/relationships/hyperlink" Target="mailto:DebtManagement@wvsto.com" TargetMode="External"/><Relationship Id="rId4"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7.bin"/><Relationship Id="rId1" Type="http://schemas.openxmlformats.org/officeDocument/2006/relationships/hyperlink" Target="mailto:FARSclosingbook@wv.gov" TargetMode="External"/></Relationships>
</file>

<file path=xl/worksheets/_rels/sheet38.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38.bin"/><Relationship Id="rId1" Type="http://schemas.openxmlformats.org/officeDocument/2006/relationships/hyperlink" Target="mailto:FARSclosingbook@wv.gov" TargetMode="External"/></Relationships>
</file>

<file path=xl/worksheets/_rels/sheet39.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39.bin"/><Relationship Id="rId1" Type="http://schemas.openxmlformats.org/officeDocument/2006/relationships/hyperlink" Target="mailto:FARSclosingbook@wv.gov"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FARSclosingbook@wv.gov" TargetMode="External"/><Relationship Id="rId1" Type="http://schemas.openxmlformats.org/officeDocument/2006/relationships/hyperlink" Target="https://finance.wv.gov/fars/Closing%20Book%20Process/Documents/Form_1_Claims_Judgements%20&amp;%20Contingencies.zip" TargetMode="External"/><Relationship Id="rId4" Type="http://schemas.openxmlformats.org/officeDocument/2006/relationships/drawing" Target="../drawings/drawing3.xml"/></Relationships>
</file>

<file path=xl/worksheets/_rels/sheet40.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40.bin"/><Relationship Id="rId1" Type="http://schemas.openxmlformats.org/officeDocument/2006/relationships/hyperlink" Target="mailto:FARSclosingbook@wv.gov" TargetMode="External"/></Relationships>
</file>

<file path=xl/worksheets/_rels/sheet41.xml.rels><?xml version="1.0" encoding="UTF-8" standalone="yes"?>
<Relationships xmlns="http://schemas.openxmlformats.org/package/2006/relationships"><Relationship Id="rId2" Type="http://schemas.openxmlformats.org/officeDocument/2006/relationships/printerSettings" Target="../printerSettings/printerSettings41.bin"/><Relationship Id="rId1" Type="http://schemas.openxmlformats.org/officeDocument/2006/relationships/hyperlink" Target="mailto:FARSclosingbook@wv.gov" TargetMode="External"/></Relationships>
</file>

<file path=xl/worksheets/_rels/sheet42.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42.bin"/><Relationship Id="rId1" Type="http://schemas.openxmlformats.org/officeDocument/2006/relationships/hyperlink" Target="mailto:FARSclosingbook@wv.gov" TargetMode="External"/></Relationships>
</file>

<file path=xl/worksheets/_rels/sheet43.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43.bin"/><Relationship Id="rId1" Type="http://schemas.openxmlformats.org/officeDocument/2006/relationships/hyperlink" Target="mailto:FARSclosingbook@wv.gov" TargetMode="External"/></Relationships>
</file>

<file path=xl/worksheets/_rels/sheet44.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44.bin"/><Relationship Id="rId1" Type="http://schemas.openxmlformats.org/officeDocument/2006/relationships/hyperlink" Target="mailto:FARSclosingbook@wv.gov" TargetMode="External"/></Relationships>
</file>

<file path=xl/worksheets/_rels/sheet45.xml.rels><?xml version="1.0" encoding="UTF-8" standalone="yes"?>
<Relationships xmlns="http://schemas.openxmlformats.org/package/2006/relationships"><Relationship Id="rId8" Type="http://schemas.openxmlformats.org/officeDocument/2006/relationships/ctrlProp" Target="../ctrlProps/ctrlProp64.xml"/><Relationship Id="rId3" Type="http://schemas.openxmlformats.org/officeDocument/2006/relationships/drawing" Target="../drawings/drawing22.xml"/><Relationship Id="rId7" Type="http://schemas.openxmlformats.org/officeDocument/2006/relationships/ctrlProp" Target="../ctrlProps/ctrlProp63.xml"/><Relationship Id="rId2" Type="http://schemas.openxmlformats.org/officeDocument/2006/relationships/printerSettings" Target="../printerSettings/printerSettings45.bin"/><Relationship Id="rId1" Type="http://schemas.openxmlformats.org/officeDocument/2006/relationships/hyperlink" Target="mailto:FARSclosingbook@wv.gov" TargetMode="External"/><Relationship Id="rId6" Type="http://schemas.openxmlformats.org/officeDocument/2006/relationships/ctrlProp" Target="../ctrlProps/ctrlProp62.xml"/><Relationship Id="rId5" Type="http://schemas.openxmlformats.org/officeDocument/2006/relationships/ctrlProp" Target="../ctrlProps/ctrlProp61.xml"/><Relationship Id="rId4" Type="http://schemas.openxmlformats.org/officeDocument/2006/relationships/vmlDrawing" Target="../drawings/vmlDrawing3.vml"/></Relationships>
</file>

<file path=xl/worksheets/_rels/sheet46.xml.rels><?xml version="1.0" encoding="UTF-8" standalone="yes"?>
<Relationships xmlns="http://schemas.openxmlformats.org/package/2006/relationships"><Relationship Id="rId8" Type="http://schemas.openxmlformats.org/officeDocument/2006/relationships/ctrlProp" Target="../ctrlProps/ctrlProp68.xml"/><Relationship Id="rId3" Type="http://schemas.openxmlformats.org/officeDocument/2006/relationships/drawing" Target="../drawings/drawing23.xml"/><Relationship Id="rId7" Type="http://schemas.openxmlformats.org/officeDocument/2006/relationships/ctrlProp" Target="../ctrlProps/ctrlProp67.xml"/><Relationship Id="rId2" Type="http://schemas.openxmlformats.org/officeDocument/2006/relationships/printerSettings" Target="../printerSettings/printerSettings46.bin"/><Relationship Id="rId1" Type="http://schemas.openxmlformats.org/officeDocument/2006/relationships/hyperlink" Target="mailto:FARSclosingbook@wv.gov" TargetMode="External"/><Relationship Id="rId6" Type="http://schemas.openxmlformats.org/officeDocument/2006/relationships/ctrlProp" Target="../ctrlProps/ctrlProp66.xml"/><Relationship Id="rId5" Type="http://schemas.openxmlformats.org/officeDocument/2006/relationships/ctrlProp" Target="../ctrlProps/ctrlProp65.xml"/><Relationship Id="rId4" Type="http://schemas.openxmlformats.org/officeDocument/2006/relationships/vmlDrawing" Target="../drawings/vmlDrawing4.vml"/></Relationships>
</file>

<file path=xl/worksheets/_rels/sheet47.xml.rels><?xml version="1.0" encoding="UTF-8" standalone="yes"?>
<Relationships xmlns="http://schemas.openxmlformats.org/package/2006/relationships"><Relationship Id="rId2" Type="http://schemas.openxmlformats.org/officeDocument/2006/relationships/printerSettings" Target="../printerSettings/printerSettings47.bin"/><Relationship Id="rId1" Type="http://schemas.openxmlformats.org/officeDocument/2006/relationships/hyperlink" Target="mailto:FARSclosingbook@wv.gov" TargetMode="External"/></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FARSclosingbook@wv.gov" TargetMode="External"/><Relationship Id="rId1" Type="http://schemas.openxmlformats.org/officeDocument/2006/relationships/hyperlink" Target="https://finance.wv.gov/fars/Closing%20Book%20Process/Documents/Ag2022_Forms_2A_2B.zip" TargetMode="External"/><Relationship Id="rId4"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hyperlink" Target="https://finance.wv.gov/fars/Closing%20Book%20Process/Documents/Ag2022_Forms_2A_2B.zip" TargetMode="External"/><Relationship Id="rId2" Type="http://schemas.openxmlformats.org/officeDocument/2006/relationships/hyperlink" Target="mailto:outsidebankaccounts@wvsto.com" TargetMode="External"/><Relationship Id="rId1" Type="http://schemas.openxmlformats.org/officeDocument/2006/relationships/hyperlink" Target="http://apps.wvsto.com/outsidebankaccounts" TargetMode="External"/><Relationship Id="rId6" Type="http://schemas.openxmlformats.org/officeDocument/2006/relationships/drawing" Target="../drawings/drawing5.xml"/><Relationship Id="rId5" Type="http://schemas.openxmlformats.org/officeDocument/2006/relationships/printerSettings" Target="../printerSettings/printerSettings6.bin"/><Relationship Id="rId4" Type="http://schemas.openxmlformats.org/officeDocument/2006/relationships/hyperlink" Target="mailto:FARSclosingbook@wv.gov"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7.bin"/><Relationship Id="rId1" Type="http://schemas.openxmlformats.org/officeDocument/2006/relationships/hyperlink" Target="mailto:FARSclosingbook@wv.gov"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FARSclosingbook@wv.gov"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FARSclosingbook@wv.gov"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50"/>
  </sheetPr>
  <dimension ref="A1:H116"/>
  <sheetViews>
    <sheetView tabSelected="1" showOutlineSymbols="0" view="pageBreakPreview" zoomScale="80" zoomScaleNormal="100" zoomScaleSheetLayoutView="80" workbookViewId="0">
      <selection activeCell="B61" sqref="B61:C61"/>
    </sheetView>
  </sheetViews>
  <sheetFormatPr defaultColWidth="11.44140625" defaultRowHeight="15"/>
  <cols>
    <col min="1" max="1" width="11.5546875" customWidth="1"/>
    <col min="2" max="2" width="5" customWidth="1"/>
    <col min="3" max="3" width="40.6640625" customWidth="1"/>
    <col min="4" max="4" width="12.6640625" customWidth="1"/>
    <col min="5" max="5" width="18.44140625" customWidth="1"/>
    <col min="6" max="6" width="5.6640625" customWidth="1"/>
    <col min="7" max="7" width="25" customWidth="1"/>
    <col min="8" max="8" width="3.44140625" customWidth="1"/>
  </cols>
  <sheetData>
    <row r="1" spans="1:7">
      <c r="A1" t="s">
        <v>0</v>
      </c>
    </row>
    <row r="2" spans="1:7">
      <c r="A2" t="s">
        <v>1</v>
      </c>
    </row>
    <row r="3" spans="1:7" ht="15.75">
      <c r="A3" t="s">
        <v>2</v>
      </c>
      <c r="E3" s="466" t="s">
        <v>3</v>
      </c>
      <c r="F3" s="856"/>
      <c r="G3" s="857"/>
    </row>
    <row r="4" spans="1:7">
      <c r="A4" t="s">
        <v>4</v>
      </c>
    </row>
    <row r="6" spans="1:7">
      <c r="A6" t="s">
        <v>5</v>
      </c>
    </row>
    <row r="7" spans="1:7" ht="18.75">
      <c r="E7" s="499" t="s">
        <v>1348</v>
      </c>
    </row>
    <row r="8" spans="1:7">
      <c r="A8" t="s">
        <v>6</v>
      </c>
    </row>
    <row r="9" spans="1:7">
      <c r="A9" t="s">
        <v>7</v>
      </c>
    </row>
    <row r="10" spans="1:7" ht="15.75">
      <c r="E10" s="500" t="s">
        <v>8</v>
      </c>
    </row>
    <row r="11" spans="1:7" ht="15.75">
      <c r="E11" s="501" t="s">
        <v>9</v>
      </c>
      <c r="F11" s="502" t="s">
        <v>10</v>
      </c>
      <c r="G11" s="502" t="s">
        <v>11</v>
      </c>
    </row>
    <row r="12" spans="1:7" ht="15.75">
      <c r="A12" s="1" t="s">
        <v>12</v>
      </c>
      <c r="B12" s="503"/>
      <c r="C12" s="503"/>
      <c r="D12" s="504"/>
    </row>
    <row r="13" spans="1:7">
      <c r="E13" s="2"/>
      <c r="F13" s="3"/>
      <c r="G13" s="505"/>
    </row>
    <row r="15" spans="1:7" ht="15.75">
      <c r="A15" s="506" t="s">
        <v>13</v>
      </c>
      <c r="B15" s="4"/>
      <c r="C15" s="4"/>
      <c r="D15" s="507"/>
    </row>
    <row r="16" spans="1:7" ht="15" customHeight="1">
      <c r="B16" t="s">
        <v>14</v>
      </c>
      <c r="E16" s="2"/>
      <c r="F16" s="3"/>
      <c r="G16" s="505" t="s">
        <v>15</v>
      </c>
    </row>
    <row r="19" spans="1:7" ht="15.75">
      <c r="A19" s="508" t="s">
        <v>16</v>
      </c>
      <c r="B19" s="4"/>
      <c r="C19" s="4"/>
      <c r="D19" s="507"/>
    </row>
    <row r="20" spans="1:7">
      <c r="B20" t="s">
        <v>17</v>
      </c>
      <c r="E20" s="2"/>
      <c r="F20" s="3"/>
      <c r="G20" s="509" t="s">
        <v>18</v>
      </c>
    </row>
    <row r="21" spans="1:7">
      <c r="B21" t="s">
        <v>19</v>
      </c>
      <c r="E21" s="2"/>
      <c r="F21" s="3"/>
      <c r="G21" s="505" t="s">
        <v>20</v>
      </c>
    </row>
    <row r="22" spans="1:7">
      <c r="B22" t="s">
        <v>21</v>
      </c>
      <c r="E22" s="5"/>
      <c r="F22" s="3"/>
      <c r="G22" s="510" t="s">
        <v>22</v>
      </c>
    </row>
    <row r="24" spans="1:7" ht="15.75">
      <c r="A24" s="506" t="s">
        <v>23</v>
      </c>
      <c r="B24" s="4"/>
      <c r="C24" s="4"/>
      <c r="D24" s="507"/>
    </row>
    <row r="25" spans="1:7">
      <c r="B25" s="6" t="s">
        <v>24</v>
      </c>
      <c r="E25" s="2"/>
      <c r="F25" s="3"/>
      <c r="G25" s="505" t="s">
        <v>25</v>
      </c>
    </row>
    <row r="28" spans="1:7" ht="15.75">
      <c r="A28" s="506" t="s">
        <v>26</v>
      </c>
      <c r="B28" s="4"/>
      <c r="C28" s="4"/>
      <c r="D28" s="507"/>
    </row>
    <row r="29" spans="1:7">
      <c r="B29" t="s">
        <v>27</v>
      </c>
      <c r="E29" s="2"/>
      <c r="F29" s="3"/>
      <c r="G29" s="505" t="s">
        <v>28</v>
      </c>
    </row>
    <row r="30" spans="1:7">
      <c r="B30" t="s">
        <v>29</v>
      </c>
      <c r="E30" s="2"/>
      <c r="F30" s="3"/>
      <c r="G30" s="505" t="s">
        <v>30</v>
      </c>
    </row>
    <row r="31" spans="1:7">
      <c r="B31" t="s">
        <v>31</v>
      </c>
      <c r="E31" s="2"/>
      <c r="F31" s="3"/>
      <c r="G31" s="511" t="s">
        <v>32</v>
      </c>
    </row>
    <row r="32" spans="1:7">
      <c r="G32" s="15"/>
    </row>
    <row r="33" spans="1:7" ht="15.75">
      <c r="A33" s="1" t="s">
        <v>33</v>
      </c>
      <c r="B33" s="503"/>
      <c r="C33" s="503"/>
      <c r="D33" s="504"/>
      <c r="G33" s="15"/>
    </row>
    <row r="34" spans="1:7">
      <c r="B34" t="s">
        <v>1037</v>
      </c>
      <c r="E34" s="647"/>
      <c r="G34" s="691" t="s">
        <v>1395</v>
      </c>
    </row>
    <row r="35" spans="1:7">
      <c r="B35" s="512" t="s">
        <v>34</v>
      </c>
      <c r="G35" s="15"/>
    </row>
    <row r="36" spans="1:7">
      <c r="G36" s="15"/>
    </row>
    <row r="37" spans="1:7" ht="15.75">
      <c r="A37" s="506" t="s">
        <v>35</v>
      </c>
      <c r="B37" s="7"/>
      <c r="C37" s="7"/>
      <c r="D37" s="513"/>
    </row>
    <row r="38" spans="1:7">
      <c r="B38" t="s">
        <v>36</v>
      </c>
      <c r="E38" s="2"/>
      <c r="F38" s="3"/>
      <c r="G38" s="505">
        <v>5</v>
      </c>
    </row>
    <row r="39" spans="1:7">
      <c r="B39" t="s">
        <v>37</v>
      </c>
      <c r="E39" s="2"/>
      <c r="F39" s="3"/>
      <c r="G39" s="505">
        <v>6</v>
      </c>
    </row>
    <row r="40" spans="1:7">
      <c r="B40" t="s">
        <v>1392</v>
      </c>
      <c r="E40" s="2"/>
      <c r="F40" s="3"/>
      <c r="G40" s="505">
        <v>7</v>
      </c>
    </row>
    <row r="42" spans="1:7" ht="15.75">
      <c r="A42" s="506" t="s">
        <v>38</v>
      </c>
      <c r="B42" s="7"/>
      <c r="C42" s="7"/>
      <c r="D42" s="513"/>
    </row>
    <row r="43" spans="1:7">
      <c r="B43" t="s">
        <v>38</v>
      </c>
      <c r="E43" s="2"/>
      <c r="F43" s="3"/>
      <c r="G43" s="505">
        <v>8</v>
      </c>
    </row>
    <row r="45" spans="1:7" ht="15.75">
      <c r="A45" s="11" t="s">
        <v>1396</v>
      </c>
      <c r="B45" s="7"/>
      <c r="C45" s="513"/>
      <c r="F45" s="15"/>
    </row>
    <row r="46" spans="1:7">
      <c r="B46" t="s">
        <v>1397</v>
      </c>
      <c r="E46" s="12"/>
      <c r="F46" s="3"/>
      <c r="G46" s="776" t="s">
        <v>1163</v>
      </c>
    </row>
    <row r="47" spans="1:7">
      <c r="B47" t="s">
        <v>1170</v>
      </c>
      <c r="E47" s="13"/>
      <c r="F47" s="3"/>
      <c r="G47" s="511">
        <v>9</v>
      </c>
    </row>
    <row r="48" spans="1:7">
      <c r="A48" s="6"/>
      <c r="B48" s="6" t="s">
        <v>48</v>
      </c>
      <c r="E48" s="13"/>
      <c r="F48" s="3"/>
      <c r="G48" s="511" t="s">
        <v>49</v>
      </c>
    </row>
    <row r="49" spans="1:8" ht="15.75">
      <c r="B49" t="s">
        <v>1349</v>
      </c>
      <c r="E49" s="14"/>
      <c r="F49" s="3"/>
      <c r="G49" s="505" t="s">
        <v>50</v>
      </c>
      <c r="H49" t="s">
        <v>924</v>
      </c>
    </row>
    <row r="50" spans="1:8">
      <c r="B50" t="s">
        <v>51</v>
      </c>
      <c r="E50" s="14"/>
      <c r="F50" s="3"/>
      <c r="G50" s="505" t="s">
        <v>52</v>
      </c>
    </row>
    <row r="51" spans="1:8">
      <c r="B51" t="s">
        <v>53</v>
      </c>
      <c r="E51" s="14"/>
      <c r="F51" s="3"/>
      <c r="G51" s="505" t="s">
        <v>54</v>
      </c>
    </row>
    <row r="52" spans="1:8">
      <c r="B52" t="s">
        <v>55</v>
      </c>
      <c r="E52" s="14"/>
      <c r="F52" s="3"/>
      <c r="G52" s="505" t="s">
        <v>56</v>
      </c>
    </row>
    <row r="53" spans="1:8">
      <c r="B53" t="s">
        <v>1182</v>
      </c>
      <c r="E53" s="14"/>
      <c r="F53" s="3"/>
      <c r="G53" s="505" t="s">
        <v>1177</v>
      </c>
    </row>
    <row r="54" spans="1:8">
      <c r="B54" t="s">
        <v>1232</v>
      </c>
      <c r="E54" s="14"/>
      <c r="F54" s="3"/>
      <c r="G54" s="505" t="s">
        <v>1187</v>
      </c>
    </row>
    <row r="55" spans="1:8">
      <c r="B55" t="s">
        <v>1231</v>
      </c>
      <c r="E55" s="14"/>
      <c r="F55" s="3"/>
      <c r="G55" s="505" t="s">
        <v>1229</v>
      </c>
    </row>
    <row r="56" spans="1:8">
      <c r="B56" t="s">
        <v>57</v>
      </c>
      <c r="E56" s="14"/>
      <c r="F56" s="3"/>
      <c r="G56" s="511">
        <v>10</v>
      </c>
    </row>
    <row r="59" spans="1:8" ht="15.75">
      <c r="A59" s="11" t="s">
        <v>58</v>
      </c>
      <c r="B59" s="4"/>
      <c r="C59" s="507"/>
      <c r="F59" s="15"/>
    </row>
    <row r="60" spans="1:8">
      <c r="B60" t="s">
        <v>1398</v>
      </c>
      <c r="E60" s="12"/>
      <c r="F60" s="3"/>
      <c r="G60" s="514">
        <v>11</v>
      </c>
    </row>
    <row r="61" spans="1:8" ht="28.5" customHeight="1">
      <c r="B61" s="858" t="s">
        <v>1399</v>
      </c>
      <c r="C61" s="858"/>
      <c r="E61" s="13"/>
      <c r="F61" s="3"/>
      <c r="G61" s="511" t="s">
        <v>59</v>
      </c>
    </row>
    <row r="62" spans="1:8">
      <c r="B62" t="s">
        <v>60</v>
      </c>
      <c r="E62" s="14"/>
      <c r="F62" s="3"/>
      <c r="G62" s="505">
        <v>12</v>
      </c>
    </row>
    <row r="63" spans="1:8">
      <c r="B63" s="858" t="s">
        <v>1141</v>
      </c>
      <c r="C63" s="858"/>
      <c r="E63" s="14"/>
      <c r="F63" s="3"/>
      <c r="G63" s="505" t="s">
        <v>1171</v>
      </c>
    </row>
    <row r="64" spans="1:8" s="417" customFormat="1">
      <c r="B64" s="417" t="s">
        <v>1198</v>
      </c>
      <c r="E64" s="1062"/>
      <c r="F64" s="1063"/>
      <c r="G64" s="1064"/>
    </row>
    <row r="65" spans="1:7" s="417" customFormat="1">
      <c r="E65" s="1065"/>
      <c r="F65" s="1065"/>
      <c r="G65" s="1065"/>
    </row>
    <row r="66" spans="1:7" s="417" customFormat="1" ht="15.75">
      <c r="A66" s="1066" t="s">
        <v>61</v>
      </c>
      <c r="B66" s="1067"/>
      <c r="C66" s="1068"/>
      <c r="F66" s="695"/>
    </row>
    <row r="67" spans="1:7" s="417" customFormat="1">
      <c r="B67" s="1065" t="s">
        <v>62</v>
      </c>
      <c r="E67" s="1069"/>
      <c r="F67" s="1063"/>
      <c r="G67" s="1070">
        <v>13</v>
      </c>
    </row>
    <row r="68" spans="1:7" s="417" customFormat="1"/>
    <row r="69" spans="1:7" s="417" customFormat="1" ht="15.75">
      <c r="A69" s="1066" t="s">
        <v>63</v>
      </c>
      <c r="B69" s="1067"/>
      <c r="C69" s="1068"/>
      <c r="F69" s="695"/>
    </row>
    <row r="70" spans="1:7" s="417" customFormat="1">
      <c r="B70" s="417" t="s">
        <v>64</v>
      </c>
      <c r="E70" s="1071"/>
      <c r="F70" s="1063"/>
      <c r="G70" s="1072">
        <v>14</v>
      </c>
    </row>
    <row r="71" spans="1:7" s="417" customFormat="1">
      <c r="B71" s="417" t="s">
        <v>65</v>
      </c>
      <c r="E71" s="1071"/>
      <c r="F71" s="1063"/>
      <c r="G71" s="1072">
        <v>15</v>
      </c>
    </row>
    <row r="72" spans="1:7" s="417" customFormat="1">
      <c r="B72" s="417" t="s">
        <v>66</v>
      </c>
      <c r="E72" s="1071"/>
      <c r="F72" s="1063"/>
      <c r="G72" s="1072">
        <v>16</v>
      </c>
    </row>
    <row r="73" spans="1:7" s="417" customFormat="1">
      <c r="B73" s="417" t="s">
        <v>1005</v>
      </c>
      <c r="E73" s="1071"/>
      <c r="F73" s="1063"/>
      <c r="G73" s="1072">
        <v>17</v>
      </c>
    </row>
    <row r="74" spans="1:7" s="417" customFormat="1">
      <c r="B74" s="417" t="s">
        <v>1006</v>
      </c>
      <c r="E74" s="1073"/>
      <c r="F74" s="695"/>
      <c r="G74" s="1074"/>
    </row>
    <row r="75" spans="1:7" s="417" customFormat="1">
      <c r="B75" s="417" t="s">
        <v>1133</v>
      </c>
      <c r="E75" s="1073"/>
      <c r="F75" s="695"/>
      <c r="G75" s="1074"/>
    </row>
    <row r="76" spans="1:7" s="417" customFormat="1">
      <c r="C76" s="1075" t="s">
        <v>1134</v>
      </c>
      <c r="F76" s="695"/>
    </row>
    <row r="77" spans="1:7" s="417" customFormat="1">
      <c r="C77" s="1075" t="s">
        <v>1135</v>
      </c>
      <c r="E77" s="1071"/>
      <c r="F77" s="1063"/>
      <c r="G77" s="1072">
        <v>18</v>
      </c>
    </row>
    <row r="78" spans="1:7" s="417" customFormat="1">
      <c r="B78" s="417" t="s">
        <v>1234</v>
      </c>
      <c r="C78" s="1075"/>
      <c r="E78" s="1071"/>
      <c r="F78" s="1063"/>
      <c r="G78" s="1072">
        <v>19</v>
      </c>
    </row>
    <row r="79" spans="1:7" s="417" customFormat="1">
      <c r="B79" s="417" t="s">
        <v>1214</v>
      </c>
      <c r="C79" s="1075"/>
      <c r="E79" s="1071"/>
      <c r="F79" s="1063"/>
      <c r="G79" s="1072">
        <v>20</v>
      </c>
    </row>
    <row r="80" spans="1:7" s="417" customFormat="1"/>
    <row r="81" spans="1:7" s="417" customFormat="1" ht="15.75">
      <c r="A81" s="1066" t="s">
        <v>67</v>
      </c>
      <c r="B81" s="1067"/>
      <c r="C81" s="1068"/>
      <c r="E81" s="1065"/>
      <c r="F81" s="695"/>
      <c r="G81" s="1065"/>
    </row>
    <row r="82" spans="1:7" s="417" customFormat="1" ht="18">
      <c r="B82" s="417" t="s">
        <v>1400</v>
      </c>
      <c r="C82" s="1076"/>
      <c r="E82" s="1069"/>
      <c r="F82" s="1063"/>
      <c r="G82" s="1070"/>
    </row>
    <row r="83" spans="1:7" s="417" customFormat="1">
      <c r="B83" s="1077"/>
      <c r="C83" s="1077"/>
      <c r="D83" s="1077"/>
      <c r="E83" s="1077"/>
      <c r="F83" s="695"/>
      <c r="G83" s="695"/>
    </row>
    <row r="85" spans="1:7">
      <c r="B85" s="861"/>
      <c r="C85" s="861"/>
      <c r="E85" s="469"/>
    </row>
    <row r="86" spans="1:7">
      <c r="B86" s="10" t="s">
        <v>42</v>
      </c>
      <c r="C86" s="10"/>
    </row>
    <row r="87" spans="1:7">
      <c r="E87" t="s">
        <v>39</v>
      </c>
    </row>
    <row r="88" spans="1:7">
      <c r="B88" s="862"/>
      <c r="C88" s="862"/>
      <c r="E88" t="s">
        <v>68</v>
      </c>
    </row>
    <row r="89" spans="1:7">
      <c r="B89" t="s">
        <v>918</v>
      </c>
    </row>
    <row r="90" spans="1:7" ht="15.75">
      <c r="E90" s="8" t="s">
        <v>40</v>
      </c>
    </row>
    <row r="91" spans="1:7" ht="15.75">
      <c r="B91" s="861"/>
      <c r="C91" s="861"/>
      <c r="E91" s="8" t="s">
        <v>41</v>
      </c>
    </row>
    <row r="92" spans="1:7" ht="15.75">
      <c r="B92" s="10" t="s">
        <v>46</v>
      </c>
      <c r="C92" s="10"/>
      <c r="E92" s="8" t="s">
        <v>44</v>
      </c>
    </row>
    <row r="93" spans="1:7" ht="15.75">
      <c r="E93" s="8" t="s">
        <v>43</v>
      </c>
    </row>
    <row r="94" spans="1:7" ht="15.75">
      <c r="B94" s="860"/>
      <c r="C94" s="860"/>
      <c r="E94" s="8" t="s">
        <v>45</v>
      </c>
    </row>
    <row r="95" spans="1:7">
      <c r="B95" s="10" t="s">
        <v>8</v>
      </c>
      <c r="C95" s="10"/>
    </row>
    <row r="96" spans="1:7" ht="15.75">
      <c r="E96" s="8" t="s">
        <v>1010</v>
      </c>
      <c r="F96" t="s">
        <v>1009</v>
      </c>
    </row>
    <row r="97" spans="5:7" ht="15.75">
      <c r="E97" s="8" t="s">
        <v>686</v>
      </c>
      <c r="F97" t="s">
        <v>174</v>
      </c>
    </row>
    <row r="98" spans="5:7" ht="15.75">
      <c r="E98" s="622" t="s">
        <v>942</v>
      </c>
      <c r="F98" s="54" t="s">
        <v>1401</v>
      </c>
    </row>
    <row r="99" spans="5:7">
      <c r="G99" t="s">
        <v>0</v>
      </c>
    </row>
    <row r="105" spans="5:7" ht="15.75">
      <c r="E105" s="8"/>
    </row>
    <row r="106" spans="5:7" ht="15.75">
      <c r="E106" s="8"/>
    </row>
    <row r="107" spans="5:7" ht="15.75">
      <c r="E107" s="8"/>
    </row>
    <row r="108" spans="5:7">
      <c r="E108" s="9"/>
    </row>
    <row r="109" spans="5:7">
      <c r="E109" s="9"/>
    </row>
    <row r="110" spans="5:7">
      <c r="E110" s="9"/>
    </row>
    <row r="111" spans="5:7">
      <c r="E111" s="9"/>
    </row>
    <row r="112" spans="5:7">
      <c r="E112" s="9"/>
    </row>
    <row r="113" spans="1:6">
      <c r="F113" s="16"/>
    </row>
    <row r="115" spans="1:6">
      <c r="A115" s="515"/>
      <c r="B115" s="516"/>
      <c r="C115" s="516"/>
      <c r="E115" s="9"/>
    </row>
    <row r="116" spans="1:6">
      <c r="E116" s="9"/>
    </row>
  </sheetData>
  <sheetProtection selectLockedCells="1"/>
  <dataConsolidate link="1"/>
  <mergeCells count="8">
    <mergeCell ref="F3:G3"/>
    <mergeCell ref="B61:C61"/>
    <mergeCell ref="B83:E83"/>
    <mergeCell ref="B94:C94"/>
    <mergeCell ref="B85:C85"/>
    <mergeCell ref="B88:C88"/>
    <mergeCell ref="B91:C91"/>
    <mergeCell ref="B63:C63"/>
  </mergeCells>
  <hyperlinks>
    <hyperlink ref="G46" r:id="rId1" xr:uid="{18B1A47D-B7DB-4846-8304-75051E705A23}"/>
    <hyperlink ref="F98" r:id="rId2" xr:uid="{20287E5E-1A30-4C61-9E23-EC3524770271}"/>
  </hyperlinks>
  <pageMargins left="0.25" right="0.25" top="0.25" bottom="0.25" header="0.5" footer="0.5"/>
  <pageSetup scale="47" orientation="portrait" r:id="rId3"/>
  <headerFooter alignWithMargins="0"/>
  <rowBreaks count="1" manualBreakCount="1">
    <brk id="99" max="7" man="1"/>
  </rowBreaks>
  <drawing r:id="rId4"/>
  <legacyDrawing r:id="rId5"/>
  <mc:AlternateContent xmlns:mc="http://schemas.openxmlformats.org/markup-compatibility/2006">
    <mc:Choice Requires="x14">
      <controls>
        <mc:AlternateContent xmlns:mc="http://schemas.openxmlformats.org/markup-compatibility/2006">
          <mc:Choice Requires="x14">
            <control shapeId="1087" r:id="rId6" name="Check Box 63">
              <controlPr defaultSize="0" autoFill="0" autoLine="0" autoPict="0">
                <anchor moveWithCells="1">
                  <from>
                    <xdr:col>5</xdr:col>
                    <xdr:colOff>104775</xdr:colOff>
                    <xdr:row>81</xdr:row>
                    <xdr:rowOff>28575</xdr:rowOff>
                  </from>
                  <to>
                    <xdr:col>6</xdr:col>
                    <xdr:colOff>457200</xdr:colOff>
                    <xdr:row>82</xdr:row>
                    <xdr:rowOff>0</xdr:rowOff>
                  </to>
                </anchor>
              </controlPr>
            </control>
          </mc:Choice>
        </mc:AlternateContent>
        <mc:AlternateContent xmlns:mc="http://schemas.openxmlformats.org/markup-compatibility/2006">
          <mc:Choice Requires="x14">
            <control shapeId="1091" r:id="rId7" name="Check Box 67">
              <controlPr defaultSize="0" autoFill="0" autoLine="0" autoPict="0">
                <anchor moveWithCells="1">
                  <from>
                    <xdr:col>5</xdr:col>
                    <xdr:colOff>142875</xdr:colOff>
                    <xdr:row>59</xdr:row>
                    <xdr:rowOff>0</xdr:rowOff>
                  </from>
                  <to>
                    <xdr:col>6</xdr:col>
                    <xdr:colOff>495300</xdr:colOff>
                    <xdr:row>60</xdr:row>
                    <xdr:rowOff>28575</xdr:rowOff>
                  </to>
                </anchor>
              </controlPr>
            </control>
          </mc:Choice>
        </mc:AlternateContent>
        <mc:AlternateContent xmlns:mc="http://schemas.openxmlformats.org/markup-compatibility/2006">
          <mc:Choice Requires="x14">
            <control shapeId="1092" r:id="rId8" name="Check Box 68">
              <controlPr defaultSize="0" autoFill="0" autoLine="0" autoPict="0">
                <anchor moveWithCells="1">
                  <from>
                    <xdr:col>5</xdr:col>
                    <xdr:colOff>142875</xdr:colOff>
                    <xdr:row>60</xdr:row>
                    <xdr:rowOff>0</xdr:rowOff>
                  </from>
                  <to>
                    <xdr:col>6</xdr:col>
                    <xdr:colOff>495300</xdr:colOff>
                    <xdr:row>60</xdr:row>
                    <xdr:rowOff>219075</xdr:rowOff>
                  </to>
                </anchor>
              </controlPr>
            </control>
          </mc:Choice>
        </mc:AlternateContent>
        <mc:AlternateContent xmlns:mc="http://schemas.openxmlformats.org/markup-compatibility/2006">
          <mc:Choice Requires="x14">
            <control shapeId="1093" r:id="rId9" name="Check Box 69">
              <controlPr defaultSize="0" autoFill="0" autoLine="0" autoPict="0">
                <anchor moveWithCells="1">
                  <from>
                    <xdr:col>5</xdr:col>
                    <xdr:colOff>142875</xdr:colOff>
                    <xdr:row>61</xdr:row>
                    <xdr:rowOff>0</xdr:rowOff>
                  </from>
                  <to>
                    <xdr:col>6</xdr:col>
                    <xdr:colOff>495300</xdr:colOff>
                    <xdr:row>62</xdr:row>
                    <xdr:rowOff>28575</xdr:rowOff>
                  </to>
                </anchor>
              </controlPr>
            </control>
          </mc:Choice>
        </mc:AlternateContent>
        <mc:AlternateContent xmlns:mc="http://schemas.openxmlformats.org/markup-compatibility/2006">
          <mc:Choice Requires="x14">
            <control shapeId="1094" r:id="rId10" name="Check Box 70">
              <controlPr defaultSize="0" autoFill="0" autoLine="0" autoPict="0">
                <anchor moveWithCells="1">
                  <from>
                    <xdr:col>5</xdr:col>
                    <xdr:colOff>142875</xdr:colOff>
                    <xdr:row>66</xdr:row>
                    <xdr:rowOff>0</xdr:rowOff>
                  </from>
                  <to>
                    <xdr:col>6</xdr:col>
                    <xdr:colOff>495300</xdr:colOff>
                    <xdr:row>67</xdr:row>
                    <xdr:rowOff>28575</xdr:rowOff>
                  </to>
                </anchor>
              </controlPr>
            </control>
          </mc:Choice>
        </mc:AlternateContent>
        <mc:AlternateContent xmlns:mc="http://schemas.openxmlformats.org/markup-compatibility/2006">
          <mc:Choice Requires="x14">
            <control shapeId="1095" r:id="rId11" name="Check Box 71">
              <controlPr defaultSize="0" autoFill="0" autoLine="0" autoPict="0">
                <anchor moveWithCells="1">
                  <from>
                    <xdr:col>5</xdr:col>
                    <xdr:colOff>142875</xdr:colOff>
                    <xdr:row>63</xdr:row>
                    <xdr:rowOff>0</xdr:rowOff>
                  </from>
                  <to>
                    <xdr:col>6</xdr:col>
                    <xdr:colOff>495300</xdr:colOff>
                    <xdr:row>64</xdr:row>
                    <xdr:rowOff>28575</xdr:rowOff>
                  </to>
                </anchor>
              </controlPr>
            </control>
          </mc:Choice>
        </mc:AlternateContent>
        <mc:AlternateContent xmlns:mc="http://schemas.openxmlformats.org/markup-compatibility/2006">
          <mc:Choice Requires="x14">
            <control shapeId="1096" r:id="rId12" name="Check Box 72">
              <controlPr defaultSize="0" autoFill="0" autoLine="0" autoPict="0">
                <anchor moveWithCells="1">
                  <from>
                    <xdr:col>5</xdr:col>
                    <xdr:colOff>142875</xdr:colOff>
                    <xdr:row>45</xdr:row>
                    <xdr:rowOff>0</xdr:rowOff>
                  </from>
                  <to>
                    <xdr:col>6</xdr:col>
                    <xdr:colOff>495300</xdr:colOff>
                    <xdr:row>46</xdr:row>
                    <xdr:rowOff>28575</xdr:rowOff>
                  </to>
                </anchor>
              </controlPr>
            </control>
          </mc:Choice>
        </mc:AlternateContent>
        <mc:AlternateContent xmlns:mc="http://schemas.openxmlformats.org/markup-compatibility/2006">
          <mc:Choice Requires="x14">
            <control shapeId="1098" r:id="rId13" name="Check Box 74">
              <controlPr defaultSize="0" autoFill="0" autoLine="0" autoPict="0">
                <anchor moveWithCells="1">
                  <from>
                    <xdr:col>5</xdr:col>
                    <xdr:colOff>142875</xdr:colOff>
                    <xdr:row>42</xdr:row>
                    <xdr:rowOff>0</xdr:rowOff>
                  </from>
                  <to>
                    <xdr:col>6</xdr:col>
                    <xdr:colOff>495300</xdr:colOff>
                    <xdr:row>43</xdr:row>
                    <xdr:rowOff>28575</xdr:rowOff>
                  </to>
                </anchor>
              </controlPr>
            </control>
          </mc:Choice>
        </mc:AlternateContent>
        <mc:AlternateContent xmlns:mc="http://schemas.openxmlformats.org/markup-compatibility/2006">
          <mc:Choice Requires="x14">
            <control shapeId="1116" r:id="rId14" name="Check Box 92">
              <controlPr defaultSize="0" autoFill="0" autoLine="0" autoPict="0">
                <anchor moveWithCells="1">
                  <from>
                    <xdr:col>5</xdr:col>
                    <xdr:colOff>142875</xdr:colOff>
                    <xdr:row>28</xdr:row>
                    <xdr:rowOff>0</xdr:rowOff>
                  </from>
                  <to>
                    <xdr:col>6</xdr:col>
                    <xdr:colOff>495300</xdr:colOff>
                    <xdr:row>29</xdr:row>
                    <xdr:rowOff>0</xdr:rowOff>
                  </to>
                </anchor>
              </controlPr>
            </control>
          </mc:Choice>
        </mc:AlternateContent>
        <mc:AlternateContent xmlns:mc="http://schemas.openxmlformats.org/markup-compatibility/2006">
          <mc:Choice Requires="x14">
            <control shapeId="1117" r:id="rId15" name="Check Box 93">
              <controlPr defaultSize="0" autoFill="0" autoLine="0" autoPict="0">
                <anchor moveWithCells="1">
                  <from>
                    <xdr:col>5</xdr:col>
                    <xdr:colOff>142875</xdr:colOff>
                    <xdr:row>29</xdr:row>
                    <xdr:rowOff>0</xdr:rowOff>
                  </from>
                  <to>
                    <xdr:col>6</xdr:col>
                    <xdr:colOff>495300</xdr:colOff>
                    <xdr:row>30</xdr:row>
                    <xdr:rowOff>0</xdr:rowOff>
                  </to>
                </anchor>
              </controlPr>
            </control>
          </mc:Choice>
        </mc:AlternateContent>
        <mc:AlternateContent xmlns:mc="http://schemas.openxmlformats.org/markup-compatibility/2006">
          <mc:Choice Requires="x14">
            <control shapeId="1118" r:id="rId16" name="Check Box 94">
              <controlPr defaultSize="0" autoFill="0" autoLine="0" autoPict="0">
                <anchor moveWithCells="1">
                  <from>
                    <xdr:col>5</xdr:col>
                    <xdr:colOff>142875</xdr:colOff>
                    <xdr:row>30</xdr:row>
                    <xdr:rowOff>0</xdr:rowOff>
                  </from>
                  <to>
                    <xdr:col>6</xdr:col>
                    <xdr:colOff>495300</xdr:colOff>
                    <xdr:row>31</xdr:row>
                    <xdr:rowOff>28575</xdr:rowOff>
                  </to>
                </anchor>
              </controlPr>
            </control>
          </mc:Choice>
        </mc:AlternateContent>
        <mc:AlternateContent xmlns:mc="http://schemas.openxmlformats.org/markup-compatibility/2006">
          <mc:Choice Requires="x14">
            <control shapeId="1119" r:id="rId17" name="Check Box 95">
              <controlPr defaultSize="0" autoFill="0" autoLine="0" autoPict="0">
                <anchor moveWithCells="1">
                  <from>
                    <xdr:col>5</xdr:col>
                    <xdr:colOff>142875</xdr:colOff>
                    <xdr:row>24</xdr:row>
                    <xdr:rowOff>0</xdr:rowOff>
                  </from>
                  <to>
                    <xdr:col>6</xdr:col>
                    <xdr:colOff>495300</xdr:colOff>
                    <xdr:row>25</xdr:row>
                    <xdr:rowOff>0</xdr:rowOff>
                  </to>
                </anchor>
              </controlPr>
            </control>
          </mc:Choice>
        </mc:AlternateContent>
        <mc:AlternateContent xmlns:mc="http://schemas.openxmlformats.org/markup-compatibility/2006">
          <mc:Choice Requires="x14">
            <control shapeId="1121" r:id="rId18" name="Check Box 97">
              <controlPr defaultSize="0" autoFill="0" autoLine="0" autoPict="0">
                <anchor moveWithCells="1">
                  <from>
                    <xdr:col>5</xdr:col>
                    <xdr:colOff>142875</xdr:colOff>
                    <xdr:row>21</xdr:row>
                    <xdr:rowOff>0</xdr:rowOff>
                  </from>
                  <to>
                    <xdr:col>6</xdr:col>
                    <xdr:colOff>495300</xdr:colOff>
                    <xdr:row>22</xdr:row>
                    <xdr:rowOff>28575</xdr:rowOff>
                  </to>
                </anchor>
              </controlPr>
            </control>
          </mc:Choice>
        </mc:AlternateContent>
        <mc:AlternateContent xmlns:mc="http://schemas.openxmlformats.org/markup-compatibility/2006">
          <mc:Choice Requires="x14">
            <control shapeId="1122" r:id="rId19" name="Check Box 98">
              <controlPr defaultSize="0" autoFill="0" autoLine="0" autoPict="0">
                <anchor moveWithCells="1">
                  <from>
                    <xdr:col>5</xdr:col>
                    <xdr:colOff>142875</xdr:colOff>
                    <xdr:row>19</xdr:row>
                    <xdr:rowOff>0</xdr:rowOff>
                  </from>
                  <to>
                    <xdr:col>6</xdr:col>
                    <xdr:colOff>495300</xdr:colOff>
                    <xdr:row>19</xdr:row>
                    <xdr:rowOff>180975</xdr:rowOff>
                  </to>
                </anchor>
              </controlPr>
            </control>
          </mc:Choice>
        </mc:AlternateContent>
        <mc:AlternateContent xmlns:mc="http://schemas.openxmlformats.org/markup-compatibility/2006">
          <mc:Choice Requires="x14">
            <control shapeId="1123" r:id="rId20" name="Check Box 99">
              <controlPr defaultSize="0" autoFill="0" autoLine="0" autoPict="0">
                <anchor moveWithCells="1">
                  <from>
                    <xdr:col>5</xdr:col>
                    <xdr:colOff>142875</xdr:colOff>
                    <xdr:row>20</xdr:row>
                    <xdr:rowOff>0</xdr:rowOff>
                  </from>
                  <to>
                    <xdr:col>6</xdr:col>
                    <xdr:colOff>495300</xdr:colOff>
                    <xdr:row>21</xdr:row>
                    <xdr:rowOff>0</xdr:rowOff>
                  </to>
                </anchor>
              </controlPr>
            </control>
          </mc:Choice>
        </mc:AlternateContent>
        <mc:AlternateContent xmlns:mc="http://schemas.openxmlformats.org/markup-compatibility/2006">
          <mc:Choice Requires="x14">
            <control shapeId="1124" r:id="rId21" name="Check Box 100">
              <controlPr defaultSize="0" autoFill="0" autoLine="0" autoPict="0">
                <anchor moveWithCells="1">
                  <from>
                    <xdr:col>5</xdr:col>
                    <xdr:colOff>142875</xdr:colOff>
                    <xdr:row>15</xdr:row>
                    <xdr:rowOff>0</xdr:rowOff>
                  </from>
                  <to>
                    <xdr:col>6</xdr:col>
                    <xdr:colOff>495300</xdr:colOff>
                    <xdr:row>16</xdr:row>
                    <xdr:rowOff>0</xdr:rowOff>
                  </to>
                </anchor>
              </controlPr>
            </control>
          </mc:Choice>
        </mc:AlternateContent>
        <mc:AlternateContent xmlns:mc="http://schemas.openxmlformats.org/markup-compatibility/2006">
          <mc:Choice Requires="x14">
            <control shapeId="1125" r:id="rId22" name="Check Box 101">
              <controlPr defaultSize="0" autoFill="0" autoLine="0" autoPict="0">
                <anchor moveWithCells="1">
                  <from>
                    <xdr:col>5</xdr:col>
                    <xdr:colOff>142875</xdr:colOff>
                    <xdr:row>12</xdr:row>
                    <xdr:rowOff>0</xdr:rowOff>
                  </from>
                  <to>
                    <xdr:col>6</xdr:col>
                    <xdr:colOff>495300</xdr:colOff>
                    <xdr:row>13</xdr:row>
                    <xdr:rowOff>0</xdr:rowOff>
                  </to>
                </anchor>
              </controlPr>
            </control>
          </mc:Choice>
        </mc:AlternateContent>
        <mc:AlternateContent xmlns:mc="http://schemas.openxmlformats.org/markup-compatibility/2006">
          <mc:Choice Requires="x14">
            <control shapeId="1190" r:id="rId23" name="Check Box 166">
              <controlPr defaultSize="0" autoFill="0" autoLine="0" autoPict="0">
                <anchor moveWithCells="1">
                  <from>
                    <xdr:col>5</xdr:col>
                    <xdr:colOff>142875</xdr:colOff>
                    <xdr:row>37</xdr:row>
                    <xdr:rowOff>0</xdr:rowOff>
                  </from>
                  <to>
                    <xdr:col>6</xdr:col>
                    <xdr:colOff>495300</xdr:colOff>
                    <xdr:row>38</xdr:row>
                    <xdr:rowOff>28575</xdr:rowOff>
                  </to>
                </anchor>
              </controlPr>
            </control>
          </mc:Choice>
        </mc:AlternateContent>
        <mc:AlternateContent xmlns:mc="http://schemas.openxmlformats.org/markup-compatibility/2006">
          <mc:Choice Requires="x14">
            <control shapeId="1191" r:id="rId24" name="Check Box 167">
              <controlPr defaultSize="0" autoFill="0" autoLine="0" autoPict="0">
                <anchor moveWithCells="1">
                  <from>
                    <xdr:col>5</xdr:col>
                    <xdr:colOff>142875</xdr:colOff>
                    <xdr:row>38</xdr:row>
                    <xdr:rowOff>0</xdr:rowOff>
                  </from>
                  <to>
                    <xdr:col>6</xdr:col>
                    <xdr:colOff>495300</xdr:colOff>
                    <xdr:row>39</xdr:row>
                    <xdr:rowOff>28575</xdr:rowOff>
                  </to>
                </anchor>
              </controlPr>
            </control>
          </mc:Choice>
        </mc:AlternateContent>
        <mc:AlternateContent xmlns:mc="http://schemas.openxmlformats.org/markup-compatibility/2006">
          <mc:Choice Requires="x14">
            <control shapeId="1192" r:id="rId25" name="Check Box 168">
              <controlPr defaultSize="0" autoFill="0" autoLine="0" autoPict="0">
                <anchor moveWithCells="1">
                  <from>
                    <xdr:col>5</xdr:col>
                    <xdr:colOff>142875</xdr:colOff>
                    <xdr:row>39</xdr:row>
                    <xdr:rowOff>0</xdr:rowOff>
                  </from>
                  <to>
                    <xdr:col>6</xdr:col>
                    <xdr:colOff>495300</xdr:colOff>
                    <xdr:row>40</xdr:row>
                    <xdr:rowOff>28575</xdr:rowOff>
                  </to>
                </anchor>
              </controlPr>
            </control>
          </mc:Choice>
        </mc:AlternateContent>
        <mc:AlternateContent xmlns:mc="http://schemas.openxmlformats.org/markup-compatibility/2006">
          <mc:Choice Requires="x14">
            <control shapeId="1193" r:id="rId26" name="Check Box 169">
              <controlPr defaultSize="0" autoFill="0" autoLine="0" autoPict="0">
                <anchor moveWithCells="1">
                  <from>
                    <xdr:col>5</xdr:col>
                    <xdr:colOff>142875</xdr:colOff>
                    <xdr:row>47</xdr:row>
                    <xdr:rowOff>0</xdr:rowOff>
                  </from>
                  <to>
                    <xdr:col>6</xdr:col>
                    <xdr:colOff>495300</xdr:colOff>
                    <xdr:row>48</xdr:row>
                    <xdr:rowOff>28575</xdr:rowOff>
                  </to>
                </anchor>
              </controlPr>
            </control>
          </mc:Choice>
        </mc:AlternateContent>
        <mc:AlternateContent xmlns:mc="http://schemas.openxmlformats.org/markup-compatibility/2006">
          <mc:Choice Requires="x14">
            <control shapeId="1194" r:id="rId27" name="Check Box 170">
              <controlPr defaultSize="0" autoFill="0" autoLine="0" autoPict="0">
                <anchor moveWithCells="1">
                  <from>
                    <xdr:col>5</xdr:col>
                    <xdr:colOff>142875</xdr:colOff>
                    <xdr:row>48</xdr:row>
                    <xdr:rowOff>0</xdr:rowOff>
                  </from>
                  <to>
                    <xdr:col>6</xdr:col>
                    <xdr:colOff>495300</xdr:colOff>
                    <xdr:row>49</xdr:row>
                    <xdr:rowOff>28575</xdr:rowOff>
                  </to>
                </anchor>
              </controlPr>
            </control>
          </mc:Choice>
        </mc:AlternateContent>
        <mc:AlternateContent xmlns:mc="http://schemas.openxmlformats.org/markup-compatibility/2006">
          <mc:Choice Requires="x14">
            <control shapeId="1195" r:id="rId28" name="Check Box 171">
              <controlPr defaultSize="0" autoFill="0" autoLine="0" autoPict="0">
                <anchor moveWithCells="1">
                  <from>
                    <xdr:col>5</xdr:col>
                    <xdr:colOff>142875</xdr:colOff>
                    <xdr:row>49</xdr:row>
                    <xdr:rowOff>0</xdr:rowOff>
                  </from>
                  <to>
                    <xdr:col>6</xdr:col>
                    <xdr:colOff>495300</xdr:colOff>
                    <xdr:row>50</xdr:row>
                    <xdr:rowOff>28575</xdr:rowOff>
                  </to>
                </anchor>
              </controlPr>
            </control>
          </mc:Choice>
        </mc:AlternateContent>
        <mc:AlternateContent xmlns:mc="http://schemas.openxmlformats.org/markup-compatibility/2006">
          <mc:Choice Requires="x14">
            <control shapeId="1196" r:id="rId29" name="Check Box 172">
              <controlPr defaultSize="0" autoFill="0" autoLine="0" autoPict="0">
                <anchor moveWithCells="1">
                  <from>
                    <xdr:col>5</xdr:col>
                    <xdr:colOff>142875</xdr:colOff>
                    <xdr:row>50</xdr:row>
                    <xdr:rowOff>0</xdr:rowOff>
                  </from>
                  <to>
                    <xdr:col>6</xdr:col>
                    <xdr:colOff>495300</xdr:colOff>
                    <xdr:row>51</xdr:row>
                    <xdr:rowOff>28575</xdr:rowOff>
                  </to>
                </anchor>
              </controlPr>
            </control>
          </mc:Choice>
        </mc:AlternateContent>
        <mc:AlternateContent xmlns:mc="http://schemas.openxmlformats.org/markup-compatibility/2006">
          <mc:Choice Requires="x14">
            <control shapeId="1197" r:id="rId30" name="Check Box 173">
              <controlPr defaultSize="0" autoFill="0" autoLine="0" autoPict="0">
                <anchor moveWithCells="1">
                  <from>
                    <xdr:col>5</xdr:col>
                    <xdr:colOff>142875</xdr:colOff>
                    <xdr:row>51</xdr:row>
                    <xdr:rowOff>0</xdr:rowOff>
                  </from>
                  <to>
                    <xdr:col>6</xdr:col>
                    <xdr:colOff>495300</xdr:colOff>
                    <xdr:row>52</xdr:row>
                    <xdr:rowOff>28575</xdr:rowOff>
                  </to>
                </anchor>
              </controlPr>
            </control>
          </mc:Choice>
        </mc:AlternateContent>
        <mc:AlternateContent xmlns:mc="http://schemas.openxmlformats.org/markup-compatibility/2006">
          <mc:Choice Requires="x14">
            <control shapeId="1198" r:id="rId31" name="Check Box 174">
              <controlPr defaultSize="0" autoFill="0" autoLine="0" autoPict="0">
                <anchor moveWithCells="1">
                  <from>
                    <xdr:col>5</xdr:col>
                    <xdr:colOff>142875</xdr:colOff>
                    <xdr:row>55</xdr:row>
                    <xdr:rowOff>0</xdr:rowOff>
                  </from>
                  <to>
                    <xdr:col>6</xdr:col>
                    <xdr:colOff>495300</xdr:colOff>
                    <xdr:row>56</xdr:row>
                    <xdr:rowOff>28575</xdr:rowOff>
                  </to>
                </anchor>
              </controlPr>
            </control>
          </mc:Choice>
        </mc:AlternateContent>
        <mc:AlternateContent xmlns:mc="http://schemas.openxmlformats.org/markup-compatibility/2006">
          <mc:Choice Requires="x14">
            <control shapeId="1199" r:id="rId32" name="Check Box 175">
              <controlPr defaultSize="0" autoFill="0" autoLine="0" autoPict="0">
                <anchor moveWithCells="1">
                  <from>
                    <xdr:col>5</xdr:col>
                    <xdr:colOff>142875</xdr:colOff>
                    <xdr:row>69</xdr:row>
                    <xdr:rowOff>0</xdr:rowOff>
                  </from>
                  <to>
                    <xdr:col>6</xdr:col>
                    <xdr:colOff>495300</xdr:colOff>
                    <xdr:row>70</xdr:row>
                    <xdr:rowOff>28575</xdr:rowOff>
                  </to>
                </anchor>
              </controlPr>
            </control>
          </mc:Choice>
        </mc:AlternateContent>
        <mc:AlternateContent xmlns:mc="http://schemas.openxmlformats.org/markup-compatibility/2006">
          <mc:Choice Requires="x14">
            <control shapeId="1200" r:id="rId33" name="Check Box 176">
              <controlPr defaultSize="0" autoFill="0" autoLine="0" autoPict="0">
                <anchor moveWithCells="1">
                  <from>
                    <xdr:col>5</xdr:col>
                    <xdr:colOff>142875</xdr:colOff>
                    <xdr:row>70</xdr:row>
                    <xdr:rowOff>0</xdr:rowOff>
                  </from>
                  <to>
                    <xdr:col>6</xdr:col>
                    <xdr:colOff>495300</xdr:colOff>
                    <xdr:row>71</xdr:row>
                    <xdr:rowOff>28575</xdr:rowOff>
                  </to>
                </anchor>
              </controlPr>
            </control>
          </mc:Choice>
        </mc:AlternateContent>
        <mc:AlternateContent xmlns:mc="http://schemas.openxmlformats.org/markup-compatibility/2006">
          <mc:Choice Requires="x14">
            <control shapeId="1201" r:id="rId34" name="Check Box 177">
              <controlPr defaultSize="0" autoFill="0" autoLine="0" autoPict="0">
                <anchor moveWithCells="1">
                  <from>
                    <xdr:col>5</xdr:col>
                    <xdr:colOff>142875</xdr:colOff>
                    <xdr:row>71</xdr:row>
                    <xdr:rowOff>0</xdr:rowOff>
                  </from>
                  <to>
                    <xdr:col>6</xdr:col>
                    <xdr:colOff>495300</xdr:colOff>
                    <xdr:row>72</xdr:row>
                    <xdr:rowOff>28575</xdr:rowOff>
                  </to>
                </anchor>
              </controlPr>
            </control>
          </mc:Choice>
        </mc:AlternateContent>
        <mc:AlternateContent xmlns:mc="http://schemas.openxmlformats.org/markup-compatibility/2006">
          <mc:Choice Requires="x14">
            <control shapeId="1202" r:id="rId35" name="Check Box 178">
              <controlPr defaultSize="0" autoFill="0" autoLine="0" autoPict="0">
                <anchor moveWithCells="1">
                  <from>
                    <xdr:col>5</xdr:col>
                    <xdr:colOff>142875</xdr:colOff>
                    <xdr:row>71</xdr:row>
                    <xdr:rowOff>0</xdr:rowOff>
                  </from>
                  <to>
                    <xdr:col>6</xdr:col>
                    <xdr:colOff>495300</xdr:colOff>
                    <xdr:row>72</xdr:row>
                    <xdr:rowOff>28575</xdr:rowOff>
                  </to>
                </anchor>
              </controlPr>
            </control>
          </mc:Choice>
        </mc:AlternateContent>
        <mc:AlternateContent xmlns:mc="http://schemas.openxmlformats.org/markup-compatibility/2006">
          <mc:Choice Requires="x14">
            <control shapeId="1203" r:id="rId36" name="Check Box 179">
              <controlPr defaultSize="0" autoFill="0" autoLine="0" autoPict="0">
                <anchor moveWithCells="1">
                  <from>
                    <xdr:col>5</xdr:col>
                    <xdr:colOff>142875</xdr:colOff>
                    <xdr:row>72</xdr:row>
                    <xdr:rowOff>0</xdr:rowOff>
                  </from>
                  <to>
                    <xdr:col>6</xdr:col>
                    <xdr:colOff>495300</xdr:colOff>
                    <xdr:row>73</xdr:row>
                    <xdr:rowOff>28575</xdr:rowOff>
                  </to>
                </anchor>
              </controlPr>
            </control>
          </mc:Choice>
        </mc:AlternateContent>
        <mc:AlternateContent xmlns:mc="http://schemas.openxmlformats.org/markup-compatibility/2006">
          <mc:Choice Requires="x14">
            <control shapeId="1206" r:id="rId37" name="Check Box 182">
              <controlPr locked="0" defaultSize="0" autoFill="0" autoLine="0" autoPict="0">
                <anchor moveWithCells="1">
                  <from>
                    <xdr:col>5</xdr:col>
                    <xdr:colOff>142875</xdr:colOff>
                    <xdr:row>76</xdr:row>
                    <xdr:rowOff>0</xdr:rowOff>
                  </from>
                  <to>
                    <xdr:col>6</xdr:col>
                    <xdr:colOff>495300</xdr:colOff>
                    <xdr:row>77</xdr:row>
                    <xdr:rowOff>28575</xdr:rowOff>
                  </to>
                </anchor>
              </controlPr>
            </control>
          </mc:Choice>
        </mc:AlternateContent>
        <mc:AlternateContent xmlns:mc="http://schemas.openxmlformats.org/markup-compatibility/2006">
          <mc:Choice Requires="x14">
            <control shapeId="1207" r:id="rId38" name="Check Box 183">
              <controlPr defaultSize="0" autoFill="0" autoLine="0" autoPict="0">
                <anchor moveWithCells="1">
                  <from>
                    <xdr:col>5</xdr:col>
                    <xdr:colOff>142875</xdr:colOff>
                    <xdr:row>46</xdr:row>
                    <xdr:rowOff>0</xdr:rowOff>
                  </from>
                  <to>
                    <xdr:col>6</xdr:col>
                    <xdr:colOff>495300</xdr:colOff>
                    <xdr:row>47</xdr:row>
                    <xdr:rowOff>28575</xdr:rowOff>
                  </to>
                </anchor>
              </controlPr>
            </control>
          </mc:Choice>
        </mc:AlternateContent>
        <mc:AlternateContent xmlns:mc="http://schemas.openxmlformats.org/markup-compatibility/2006">
          <mc:Choice Requires="x14">
            <control shapeId="1208" r:id="rId39" name="Check Box 184">
              <controlPr defaultSize="0" autoFill="0" autoLine="0" autoPict="0">
                <anchor moveWithCells="1">
                  <from>
                    <xdr:col>5</xdr:col>
                    <xdr:colOff>142875</xdr:colOff>
                    <xdr:row>62</xdr:row>
                    <xdr:rowOff>0</xdr:rowOff>
                  </from>
                  <to>
                    <xdr:col>6</xdr:col>
                    <xdr:colOff>495300</xdr:colOff>
                    <xdr:row>63</xdr:row>
                    <xdr:rowOff>28575</xdr:rowOff>
                  </to>
                </anchor>
              </controlPr>
            </control>
          </mc:Choice>
        </mc:AlternateContent>
        <mc:AlternateContent xmlns:mc="http://schemas.openxmlformats.org/markup-compatibility/2006">
          <mc:Choice Requires="x14">
            <control shapeId="1209" r:id="rId40" name="Check Box 185">
              <controlPr defaultSize="0" autoFill="0" autoLine="0" autoPict="0">
                <anchor moveWithCells="1">
                  <from>
                    <xdr:col>5</xdr:col>
                    <xdr:colOff>142875</xdr:colOff>
                    <xdr:row>51</xdr:row>
                    <xdr:rowOff>0</xdr:rowOff>
                  </from>
                  <to>
                    <xdr:col>6</xdr:col>
                    <xdr:colOff>495300</xdr:colOff>
                    <xdr:row>52</xdr:row>
                    <xdr:rowOff>28575</xdr:rowOff>
                  </to>
                </anchor>
              </controlPr>
            </control>
          </mc:Choice>
        </mc:AlternateContent>
        <mc:AlternateContent xmlns:mc="http://schemas.openxmlformats.org/markup-compatibility/2006">
          <mc:Choice Requires="x14">
            <control shapeId="1210" r:id="rId41" name="Check Box 186">
              <controlPr defaultSize="0" autoFill="0" autoLine="0" autoPict="0">
                <anchor moveWithCells="1">
                  <from>
                    <xdr:col>5</xdr:col>
                    <xdr:colOff>142875</xdr:colOff>
                    <xdr:row>52</xdr:row>
                    <xdr:rowOff>0</xdr:rowOff>
                  </from>
                  <to>
                    <xdr:col>6</xdr:col>
                    <xdr:colOff>495300</xdr:colOff>
                    <xdr:row>53</xdr:row>
                    <xdr:rowOff>28575</xdr:rowOff>
                  </to>
                </anchor>
              </controlPr>
            </control>
          </mc:Choice>
        </mc:AlternateContent>
        <mc:AlternateContent xmlns:mc="http://schemas.openxmlformats.org/markup-compatibility/2006">
          <mc:Choice Requires="x14">
            <control shapeId="1211" r:id="rId42" name="Check Box 187">
              <controlPr defaultSize="0" autoFill="0" autoLine="0" autoPict="0">
                <anchor moveWithCells="1">
                  <from>
                    <xdr:col>5</xdr:col>
                    <xdr:colOff>142875</xdr:colOff>
                    <xdr:row>51</xdr:row>
                    <xdr:rowOff>0</xdr:rowOff>
                  </from>
                  <to>
                    <xdr:col>6</xdr:col>
                    <xdr:colOff>495300</xdr:colOff>
                    <xdr:row>52</xdr:row>
                    <xdr:rowOff>28575</xdr:rowOff>
                  </to>
                </anchor>
              </controlPr>
            </control>
          </mc:Choice>
        </mc:AlternateContent>
        <mc:AlternateContent xmlns:mc="http://schemas.openxmlformats.org/markup-compatibility/2006">
          <mc:Choice Requires="x14">
            <control shapeId="1212" r:id="rId43" name="Check Box 188">
              <controlPr defaultSize="0" autoFill="0" autoLine="0" autoPict="0">
                <anchor moveWithCells="1">
                  <from>
                    <xdr:col>5</xdr:col>
                    <xdr:colOff>142875</xdr:colOff>
                    <xdr:row>52</xdr:row>
                    <xdr:rowOff>0</xdr:rowOff>
                  </from>
                  <to>
                    <xdr:col>6</xdr:col>
                    <xdr:colOff>495300</xdr:colOff>
                    <xdr:row>53</xdr:row>
                    <xdr:rowOff>28575</xdr:rowOff>
                  </to>
                </anchor>
              </controlPr>
            </control>
          </mc:Choice>
        </mc:AlternateContent>
        <mc:AlternateContent xmlns:mc="http://schemas.openxmlformats.org/markup-compatibility/2006">
          <mc:Choice Requires="x14">
            <control shapeId="1213" r:id="rId44" name="Check Box 189">
              <controlPr defaultSize="0" autoFill="0" autoLine="0" autoPict="0">
                <anchor moveWithCells="1">
                  <from>
                    <xdr:col>5</xdr:col>
                    <xdr:colOff>142875</xdr:colOff>
                    <xdr:row>52</xdr:row>
                    <xdr:rowOff>0</xdr:rowOff>
                  </from>
                  <to>
                    <xdr:col>6</xdr:col>
                    <xdr:colOff>495300</xdr:colOff>
                    <xdr:row>53</xdr:row>
                    <xdr:rowOff>28575</xdr:rowOff>
                  </to>
                </anchor>
              </controlPr>
            </control>
          </mc:Choice>
        </mc:AlternateContent>
        <mc:AlternateContent xmlns:mc="http://schemas.openxmlformats.org/markup-compatibility/2006">
          <mc:Choice Requires="x14">
            <control shapeId="1214" r:id="rId45" name="Check Box 190">
              <controlPr defaultSize="0" autoFill="0" autoLine="0" autoPict="0">
                <anchor moveWithCells="1">
                  <from>
                    <xdr:col>5</xdr:col>
                    <xdr:colOff>142875</xdr:colOff>
                    <xdr:row>52</xdr:row>
                    <xdr:rowOff>0</xdr:rowOff>
                  </from>
                  <to>
                    <xdr:col>6</xdr:col>
                    <xdr:colOff>495300</xdr:colOff>
                    <xdr:row>53</xdr:row>
                    <xdr:rowOff>28575</xdr:rowOff>
                  </to>
                </anchor>
              </controlPr>
            </control>
          </mc:Choice>
        </mc:AlternateContent>
        <mc:AlternateContent xmlns:mc="http://schemas.openxmlformats.org/markup-compatibility/2006">
          <mc:Choice Requires="x14">
            <control shapeId="1215" r:id="rId46" name="Check Box 191">
              <controlPr defaultSize="0" autoFill="0" autoLine="0" autoPict="0">
                <anchor moveWithCells="1">
                  <from>
                    <xdr:col>5</xdr:col>
                    <xdr:colOff>142875</xdr:colOff>
                    <xdr:row>52</xdr:row>
                    <xdr:rowOff>0</xdr:rowOff>
                  </from>
                  <to>
                    <xdr:col>6</xdr:col>
                    <xdr:colOff>495300</xdr:colOff>
                    <xdr:row>53</xdr:row>
                    <xdr:rowOff>28575</xdr:rowOff>
                  </to>
                </anchor>
              </controlPr>
            </control>
          </mc:Choice>
        </mc:AlternateContent>
        <mc:AlternateContent xmlns:mc="http://schemas.openxmlformats.org/markup-compatibility/2006">
          <mc:Choice Requires="x14">
            <control shapeId="1216" r:id="rId47" name="Check Box 192">
              <controlPr defaultSize="0" autoFill="0" autoLine="0" autoPict="0">
                <anchor moveWithCells="1">
                  <from>
                    <xdr:col>5</xdr:col>
                    <xdr:colOff>142875</xdr:colOff>
                    <xdr:row>53</xdr:row>
                    <xdr:rowOff>0</xdr:rowOff>
                  </from>
                  <to>
                    <xdr:col>6</xdr:col>
                    <xdr:colOff>495300</xdr:colOff>
                    <xdr:row>54</xdr:row>
                    <xdr:rowOff>28575</xdr:rowOff>
                  </to>
                </anchor>
              </controlPr>
            </control>
          </mc:Choice>
        </mc:AlternateContent>
        <mc:AlternateContent xmlns:mc="http://schemas.openxmlformats.org/markup-compatibility/2006">
          <mc:Choice Requires="x14">
            <control shapeId="1217" r:id="rId48" name="Check Box 193">
              <controlPr defaultSize="0" autoFill="0" autoLine="0" autoPict="0">
                <anchor moveWithCells="1">
                  <from>
                    <xdr:col>5</xdr:col>
                    <xdr:colOff>142875</xdr:colOff>
                    <xdr:row>52</xdr:row>
                    <xdr:rowOff>0</xdr:rowOff>
                  </from>
                  <to>
                    <xdr:col>6</xdr:col>
                    <xdr:colOff>495300</xdr:colOff>
                    <xdr:row>53</xdr:row>
                    <xdr:rowOff>28575</xdr:rowOff>
                  </to>
                </anchor>
              </controlPr>
            </control>
          </mc:Choice>
        </mc:AlternateContent>
        <mc:AlternateContent xmlns:mc="http://schemas.openxmlformats.org/markup-compatibility/2006">
          <mc:Choice Requires="x14">
            <control shapeId="1218" r:id="rId49" name="Check Box 194">
              <controlPr defaultSize="0" autoFill="0" autoLine="0" autoPict="0">
                <anchor moveWithCells="1">
                  <from>
                    <xdr:col>5</xdr:col>
                    <xdr:colOff>142875</xdr:colOff>
                    <xdr:row>53</xdr:row>
                    <xdr:rowOff>0</xdr:rowOff>
                  </from>
                  <to>
                    <xdr:col>6</xdr:col>
                    <xdr:colOff>495300</xdr:colOff>
                    <xdr:row>54</xdr:row>
                    <xdr:rowOff>28575</xdr:rowOff>
                  </to>
                </anchor>
              </controlPr>
            </control>
          </mc:Choice>
        </mc:AlternateContent>
        <mc:AlternateContent xmlns:mc="http://schemas.openxmlformats.org/markup-compatibility/2006">
          <mc:Choice Requires="x14">
            <control shapeId="1219" r:id="rId50" name="Check Box 195">
              <controlPr defaultSize="0" autoFill="0" autoLine="0" autoPict="0">
                <anchor moveWithCells="1">
                  <from>
                    <xdr:col>5</xdr:col>
                    <xdr:colOff>142875</xdr:colOff>
                    <xdr:row>53</xdr:row>
                    <xdr:rowOff>0</xdr:rowOff>
                  </from>
                  <to>
                    <xdr:col>6</xdr:col>
                    <xdr:colOff>495300</xdr:colOff>
                    <xdr:row>54</xdr:row>
                    <xdr:rowOff>28575</xdr:rowOff>
                  </to>
                </anchor>
              </controlPr>
            </control>
          </mc:Choice>
        </mc:AlternateContent>
        <mc:AlternateContent xmlns:mc="http://schemas.openxmlformats.org/markup-compatibility/2006">
          <mc:Choice Requires="x14">
            <control shapeId="1220" r:id="rId51" name="Check Box 196">
              <controlPr defaultSize="0" autoFill="0" autoLine="0" autoPict="0">
                <anchor moveWithCells="1">
                  <from>
                    <xdr:col>5</xdr:col>
                    <xdr:colOff>142875</xdr:colOff>
                    <xdr:row>53</xdr:row>
                    <xdr:rowOff>0</xdr:rowOff>
                  </from>
                  <to>
                    <xdr:col>6</xdr:col>
                    <xdr:colOff>495300</xdr:colOff>
                    <xdr:row>54</xdr:row>
                    <xdr:rowOff>28575</xdr:rowOff>
                  </to>
                </anchor>
              </controlPr>
            </control>
          </mc:Choice>
        </mc:AlternateContent>
        <mc:AlternateContent xmlns:mc="http://schemas.openxmlformats.org/markup-compatibility/2006">
          <mc:Choice Requires="x14">
            <control shapeId="1221" r:id="rId52" name="Check Box 197">
              <controlPr defaultSize="0" autoFill="0" autoLine="0" autoPict="0">
                <anchor moveWithCells="1">
                  <from>
                    <xdr:col>5</xdr:col>
                    <xdr:colOff>142875</xdr:colOff>
                    <xdr:row>53</xdr:row>
                    <xdr:rowOff>0</xdr:rowOff>
                  </from>
                  <to>
                    <xdr:col>6</xdr:col>
                    <xdr:colOff>495300</xdr:colOff>
                    <xdr:row>54</xdr:row>
                    <xdr:rowOff>28575</xdr:rowOff>
                  </to>
                </anchor>
              </controlPr>
            </control>
          </mc:Choice>
        </mc:AlternateContent>
        <mc:AlternateContent xmlns:mc="http://schemas.openxmlformats.org/markup-compatibility/2006">
          <mc:Choice Requires="x14">
            <control shapeId="1222" r:id="rId53" name="Check Box 198">
              <controlPr defaultSize="0" autoFill="0" autoLine="0" autoPict="0">
                <anchor moveWithCells="1">
                  <from>
                    <xdr:col>5</xdr:col>
                    <xdr:colOff>142875</xdr:colOff>
                    <xdr:row>53</xdr:row>
                    <xdr:rowOff>0</xdr:rowOff>
                  </from>
                  <to>
                    <xdr:col>6</xdr:col>
                    <xdr:colOff>495300</xdr:colOff>
                    <xdr:row>54</xdr:row>
                    <xdr:rowOff>28575</xdr:rowOff>
                  </to>
                </anchor>
              </controlPr>
            </control>
          </mc:Choice>
        </mc:AlternateContent>
        <mc:AlternateContent xmlns:mc="http://schemas.openxmlformats.org/markup-compatibility/2006">
          <mc:Choice Requires="x14">
            <control shapeId="1223" r:id="rId54" name="Check Box 199">
              <controlPr defaultSize="0" autoFill="0" autoLine="0" autoPict="0">
                <anchor moveWithCells="1">
                  <from>
                    <xdr:col>5</xdr:col>
                    <xdr:colOff>142875</xdr:colOff>
                    <xdr:row>53</xdr:row>
                    <xdr:rowOff>0</xdr:rowOff>
                  </from>
                  <to>
                    <xdr:col>6</xdr:col>
                    <xdr:colOff>495300</xdr:colOff>
                    <xdr:row>54</xdr:row>
                    <xdr:rowOff>28575</xdr:rowOff>
                  </to>
                </anchor>
              </controlPr>
            </control>
          </mc:Choice>
        </mc:AlternateContent>
        <mc:AlternateContent xmlns:mc="http://schemas.openxmlformats.org/markup-compatibility/2006">
          <mc:Choice Requires="x14">
            <control shapeId="1224" r:id="rId55" name="Check Box 200">
              <controlPr defaultSize="0" autoFill="0" autoLine="0" autoPict="0">
                <anchor moveWithCells="1">
                  <from>
                    <xdr:col>5</xdr:col>
                    <xdr:colOff>142875</xdr:colOff>
                    <xdr:row>53</xdr:row>
                    <xdr:rowOff>0</xdr:rowOff>
                  </from>
                  <to>
                    <xdr:col>6</xdr:col>
                    <xdr:colOff>495300</xdr:colOff>
                    <xdr:row>54</xdr:row>
                    <xdr:rowOff>28575</xdr:rowOff>
                  </to>
                </anchor>
              </controlPr>
            </control>
          </mc:Choice>
        </mc:AlternateContent>
        <mc:AlternateContent xmlns:mc="http://schemas.openxmlformats.org/markup-compatibility/2006">
          <mc:Choice Requires="x14">
            <control shapeId="1225" r:id="rId56" name="Check Box 201">
              <controlPr defaultSize="0" autoFill="0" autoLine="0" autoPict="0">
                <anchor moveWithCells="1">
                  <from>
                    <xdr:col>5</xdr:col>
                    <xdr:colOff>142875</xdr:colOff>
                    <xdr:row>54</xdr:row>
                    <xdr:rowOff>0</xdr:rowOff>
                  </from>
                  <to>
                    <xdr:col>6</xdr:col>
                    <xdr:colOff>495300</xdr:colOff>
                    <xdr:row>55</xdr:row>
                    <xdr:rowOff>28575</xdr:rowOff>
                  </to>
                </anchor>
              </controlPr>
            </control>
          </mc:Choice>
        </mc:AlternateContent>
        <mc:AlternateContent xmlns:mc="http://schemas.openxmlformats.org/markup-compatibility/2006">
          <mc:Choice Requires="x14">
            <control shapeId="1226" r:id="rId57" name="Check Box 202">
              <controlPr defaultSize="0" autoFill="0" autoLine="0" autoPict="0">
                <anchor moveWithCells="1">
                  <from>
                    <xdr:col>5</xdr:col>
                    <xdr:colOff>142875</xdr:colOff>
                    <xdr:row>53</xdr:row>
                    <xdr:rowOff>0</xdr:rowOff>
                  </from>
                  <to>
                    <xdr:col>6</xdr:col>
                    <xdr:colOff>495300</xdr:colOff>
                    <xdr:row>54</xdr:row>
                    <xdr:rowOff>28575</xdr:rowOff>
                  </to>
                </anchor>
              </controlPr>
            </control>
          </mc:Choice>
        </mc:AlternateContent>
        <mc:AlternateContent xmlns:mc="http://schemas.openxmlformats.org/markup-compatibility/2006">
          <mc:Choice Requires="x14">
            <control shapeId="1227" r:id="rId58" name="Check Box 203">
              <controlPr defaultSize="0" autoFill="0" autoLine="0" autoPict="0">
                <anchor moveWithCells="1">
                  <from>
                    <xdr:col>5</xdr:col>
                    <xdr:colOff>142875</xdr:colOff>
                    <xdr:row>54</xdr:row>
                    <xdr:rowOff>0</xdr:rowOff>
                  </from>
                  <to>
                    <xdr:col>6</xdr:col>
                    <xdr:colOff>495300</xdr:colOff>
                    <xdr:row>55</xdr:row>
                    <xdr:rowOff>28575</xdr:rowOff>
                  </to>
                </anchor>
              </controlPr>
            </control>
          </mc:Choice>
        </mc:AlternateContent>
        <mc:AlternateContent xmlns:mc="http://schemas.openxmlformats.org/markup-compatibility/2006">
          <mc:Choice Requires="x14">
            <control shapeId="1228" r:id="rId59" name="Check Box 204">
              <controlPr defaultSize="0" autoFill="0" autoLine="0" autoPict="0">
                <anchor moveWithCells="1">
                  <from>
                    <xdr:col>5</xdr:col>
                    <xdr:colOff>142875</xdr:colOff>
                    <xdr:row>54</xdr:row>
                    <xdr:rowOff>0</xdr:rowOff>
                  </from>
                  <to>
                    <xdr:col>6</xdr:col>
                    <xdr:colOff>495300</xdr:colOff>
                    <xdr:row>55</xdr:row>
                    <xdr:rowOff>28575</xdr:rowOff>
                  </to>
                </anchor>
              </controlPr>
            </control>
          </mc:Choice>
        </mc:AlternateContent>
        <mc:AlternateContent xmlns:mc="http://schemas.openxmlformats.org/markup-compatibility/2006">
          <mc:Choice Requires="x14">
            <control shapeId="1230" r:id="rId60" name="Check Box 206">
              <controlPr locked="0" defaultSize="0" autoFill="0" autoLine="0" autoPict="0">
                <anchor moveWithCells="1">
                  <from>
                    <xdr:col>5</xdr:col>
                    <xdr:colOff>142875</xdr:colOff>
                    <xdr:row>77</xdr:row>
                    <xdr:rowOff>0</xdr:rowOff>
                  </from>
                  <to>
                    <xdr:col>6</xdr:col>
                    <xdr:colOff>495300</xdr:colOff>
                    <xdr:row>78</xdr:row>
                    <xdr:rowOff>28575</xdr:rowOff>
                  </to>
                </anchor>
              </controlPr>
            </control>
          </mc:Choice>
        </mc:AlternateContent>
        <mc:AlternateContent xmlns:mc="http://schemas.openxmlformats.org/markup-compatibility/2006">
          <mc:Choice Requires="x14">
            <control shapeId="1231" r:id="rId61" name="Check Box 207">
              <controlPr locked="0" defaultSize="0" autoFill="0" autoLine="0" autoPict="0">
                <anchor moveWithCells="1">
                  <from>
                    <xdr:col>5</xdr:col>
                    <xdr:colOff>142875</xdr:colOff>
                    <xdr:row>78</xdr:row>
                    <xdr:rowOff>0</xdr:rowOff>
                  </from>
                  <to>
                    <xdr:col>6</xdr:col>
                    <xdr:colOff>495300</xdr:colOff>
                    <xdr:row>79</xdr:row>
                    <xdr:rowOff>28575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00B050"/>
    <pageSetUpPr fitToPage="1"/>
  </sheetPr>
  <dimension ref="A1:J52"/>
  <sheetViews>
    <sheetView showGridLines="0" view="pageBreakPreview" zoomScale="70" zoomScaleNormal="87" zoomScaleSheetLayoutView="70" workbookViewId="0"/>
  </sheetViews>
  <sheetFormatPr defaultColWidth="11.44140625" defaultRowHeight="15"/>
  <cols>
    <col min="1" max="1" width="12.6640625" style="44" customWidth="1"/>
    <col min="2" max="2" width="31.6640625" style="44" customWidth="1"/>
    <col min="3" max="3" width="2.6640625" style="44" customWidth="1"/>
    <col min="4" max="4" width="14.6640625" style="44" customWidth="1"/>
    <col min="5" max="5" width="2.6640625" style="44" customWidth="1"/>
    <col min="6" max="6" width="14.6640625" style="44" customWidth="1"/>
    <col min="7" max="7" width="2.6640625" style="44" customWidth="1"/>
    <col min="8" max="8" width="14.6640625" style="44" customWidth="1"/>
    <col min="9" max="9" width="2.6640625" style="44" customWidth="1"/>
    <col min="10" max="10" width="32" style="44" customWidth="1"/>
    <col min="11" max="16384" width="11.44140625" style="44"/>
  </cols>
  <sheetData>
    <row r="1" spans="1:10">
      <c r="A1" s="44" t="s">
        <v>1</v>
      </c>
      <c r="J1" s="56" t="s">
        <v>280</v>
      </c>
    </row>
    <row r="2" spans="1:10">
      <c r="A2" s="44" t="s">
        <v>85</v>
      </c>
    </row>
    <row r="3" spans="1:10">
      <c r="A3" s="44" t="s">
        <v>4</v>
      </c>
    </row>
    <row r="4" spans="1:10">
      <c r="J4" s="44" t="s">
        <v>0</v>
      </c>
    </row>
    <row r="5" spans="1:10">
      <c r="A5" s="44" t="s">
        <v>281</v>
      </c>
    </row>
    <row r="7" spans="1:10" ht="15.75">
      <c r="A7" s="110" t="s">
        <v>282</v>
      </c>
      <c r="B7" s="879">
        <f>+Trans1!F3</f>
        <v>0</v>
      </c>
      <c r="C7" s="879"/>
      <c r="D7" s="879"/>
    </row>
    <row r="9" spans="1:10">
      <c r="A9" s="59" t="s">
        <v>283</v>
      </c>
      <c r="B9" s="145"/>
      <c r="C9" s="145"/>
      <c r="D9" s="60"/>
    </row>
    <row r="10" spans="1:10">
      <c r="A10" s="116"/>
      <c r="B10" s="116"/>
      <c r="C10" s="116"/>
      <c r="D10" s="116"/>
    </row>
    <row r="11" spans="1:10" ht="15.75">
      <c r="A11" s="146" t="s">
        <v>284</v>
      </c>
      <c r="B11" s="131"/>
      <c r="C11" s="131"/>
      <c r="D11" s="146"/>
      <c r="E11" s="146"/>
      <c r="F11" s="146"/>
      <c r="G11" s="146"/>
      <c r="H11" s="146"/>
      <c r="I11" s="146"/>
      <c r="J11" s="146"/>
    </row>
    <row r="12" spans="1:10" ht="15.75">
      <c r="A12" s="146" t="s">
        <v>947</v>
      </c>
      <c r="B12" s="131"/>
      <c r="C12" s="131"/>
      <c r="D12" s="131"/>
      <c r="E12" s="131"/>
      <c r="F12" s="131"/>
      <c r="G12" s="131"/>
      <c r="H12" s="131"/>
      <c r="I12" s="131"/>
      <c r="J12" s="131"/>
    </row>
    <row r="13" spans="1:10" ht="15.75">
      <c r="A13" s="146"/>
      <c r="B13" s="146" t="s">
        <v>0</v>
      </c>
    </row>
    <row r="14" spans="1:10" ht="15.75">
      <c r="A14" s="146" t="s">
        <v>0</v>
      </c>
      <c r="B14" s="147" t="s">
        <v>285</v>
      </c>
      <c r="C14" s="148"/>
      <c r="D14" s="149" t="s">
        <v>286</v>
      </c>
      <c r="E14" s="148"/>
      <c r="F14" s="149" t="s">
        <v>25</v>
      </c>
      <c r="G14" s="149"/>
      <c r="H14" s="149">
        <v>4</v>
      </c>
      <c r="J14" s="149">
        <v>5</v>
      </c>
    </row>
    <row r="15" spans="1:10">
      <c r="A15" s="150"/>
      <c r="B15" s="151"/>
      <c r="C15" s="107"/>
      <c r="D15" s="107"/>
      <c r="E15" s="107"/>
      <c r="F15" s="121" t="s">
        <v>47</v>
      </c>
      <c r="G15" s="121"/>
      <c r="H15" s="121"/>
      <c r="I15" s="107"/>
      <c r="J15" s="87"/>
    </row>
    <row r="16" spans="1:10" ht="15.75">
      <c r="A16" s="152" t="s">
        <v>287</v>
      </c>
      <c r="B16" s="153"/>
      <c r="C16" s="154"/>
      <c r="D16" s="155" t="s">
        <v>288</v>
      </c>
      <c r="E16" s="154"/>
      <c r="F16" s="155" t="s">
        <v>289</v>
      </c>
      <c r="G16" s="155"/>
      <c r="H16" s="155" t="s">
        <v>290</v>
      </c>
      <c r="I16" s="154"/>
      <c r="J16" s="156" t="s">
        <v>291</v>
      </c>
    </row>
    <row r="17" spans="1:10" ht="15.75">
      <c r="A17" s="157"/>
      <c r="B17" s="158"/>
      <c r="C17" s="159"/>
      <c r="D17" s="159"/>
      <c r="E17" s="159"/>
      <c r="F17" s="159"/>
      <c r="G17" s="159"/>
      <c r="H17" s="155" t="s">
        <v>292</v>
      </c>
      <c r="I17" s="159"/>
      <c r="J17" s="160" t="s">
        <v>293</v>
      </c>
    </row>
    <row r="18" spans="1:10" ht="22.7" customHeight="1">
      <c r="A18" s="890"/>
      <c r="B18" s="892"/>
      <c r="C18" s="154"/>
      <c r="D18" s="169"/>
      <c r="E18" s="154"/>
      <c r="F18" s="169"/>
      <c r="G18" s="154"/>
      <c r="H18" s="170"/>
      <c r="I18" s="163"/>
      <c r="J18" s="171">
        <f>ROUND(D18*F18,0)</f>
        <v>0</v>
      </c>
    </row>
    <row r="19" spans="1:10" ht="22.7" customHeight="1">
      <c r="A19" s="890"/>
      <c r="B19" s="892"/>
      <c r="C19" s="154"/>
      <c r="D19" s="169"/>
      <c r="E19" s="154"/>
      <c r="F19" s="169"/>
      <c r="G19" s="154"/>
      <c r="H19" s="170"/>
      <c r="I19" s="163"/>
      <c r="J19" s="171">
        <f t="shared" ref="J19:J36" si="0">ROUND(D19*F19,0)</f>
        <v>0</v>
      </c>
    </row>
    <row r="20" spans="1:10" ht="22.7" customHeight="1">
      <c r="A20" s="890"/>
      <c r="B20" s="892"/>
      <c r="C20" s="154"/>
      <c r="D20" s="169"/>
      <c r="E20" s="154"/>
      <c r="F20" s="169"/>
      <c r="G20" s="154"/>
      <c r="H20" s="170"/>
      <c r="I20" s="163"/>
      <c r="J20" s="171">
        <f t="shared" si="0"/>
        <v>0</v>
      </c>
    </row>
    <row r="21" spans="1:10" ht="22.7" customHeight="1">
      <c r="A21" s="890"/>
      <c r="B21" s="892"/>
      <c r="C21" s="154"/>
      <c r="D21" s="169"/>
      <c r="E21" s="154"/>
      <c r="F21" s="169"/>
      <c r="G21" s="154"/>
      <c r="H21" s="170"/>
      <c r="I21" s="163"/>
      <c r="J21" s="171">
        <f t="shared" si="0"/>
        <v>0</v>
      </c>
    </row>
    <row r="22" spans="1:10" ht="22.7" customHeight="1">
      <c r="A22" s="890"/>
      <c r="B22" s="892"/>
      <c r="C22" s="154"/>
      <c r="D22" s="169"/>
      <c r="E22" s="154"/>
      <c r="F22" s="169"/>
      <c r="G22" s="154"/>
      <c r="H22" s="170"/>
      <c r="I22" s="163"/>
      <c r="J22" s="171">
        <f t="shared" si="0"/>
        <v>0</v>
      </c>
    </row>
    <row r="23" spans="1:10" ht="22.7" customHeight="1">
      <c r="A23" s="890"/>
      <c r="B23" s="892"/>
      <c r="C23" s="154"/>
      <c r="D23" s="169"/>
      <c r="E23" s="154"/>
      <c r="F23" s="169"/>
      <c r="G23" s="154"/>
      <c r="H23" s="170"/>
      <c r="I23" s="163"/>
      <c r="J23" s="171">
        <f t="shared" si="0"/>
        <v>0</v>
      </c>
    </row>
    <row r="24" spans="1:10" ht="22.7" customHeight="1">
      <c r="A24" s="890"/>
      <c r="B24" s="892"/>
      <c r="C24" s="154"/>
      <c r="D24" s="169"/>
      <c r="E24" s="154"/>
      <c r="F24" s="169"/>
      <c r="G24" s="154"/>
      <c r="H24" s="170"/>
      <c r="I24" s="163"/>
      <c r="J24" s="171">
        <f t="shared" si="0"/>
        <v>0</v>
      </c>
    </row>
    <row r="25" spans="1:10" ht="22.7" customHeight="1">
      <c r="A25" s="890"/>
      <c r="B25" s="892"/>
      <c r="C25" s="154"/>
      <c r="D25" s="169"/>
      <c r="E25" s="154"/>
      <c r="F25" s="169"/>
      <c r="G25" s="154"/>
      <c r="H25" s="170"/>
      <c r="I25" s="163"/>
      <c r="J25" s="171">
        <f t="shared" si="0"/>
        <v>0</v>
      </c>
    </row>
    <row r="26" spans="1:10" ht="22.7" customHeight="1">
      <c r="A26" s="890"/>
      <c r="B26" s="892"/>
      <c r="C26" s="154"/>
      <c r="D26" s="169"/>
      <c r="E26" s="154"/>
      <c r="F26" s="169"/>
      <c r="G26" s="154"/>
      <c r="H26" s="170"/>
      <c r="I26" s="163"/>
      <c r="J26" s="171">
        <f t="shared" si="0"/>
        <v>0</v>
      </c>
    </row>
    <row r="27" spans="1:10" ht="22.7" customHeight="1">
      <c r="A27" s="890"/>
      <c r="B27" s="892"/>
      <c r="C27" s="154"/>
      <c r="D27" s="169"/>
      <c r="E27" s="154"/>
      <c r="F27" s="169"/>
      <c r="G27" s="154"/>
      <c r="H27" s="170"/>
      <c r="I27" s="163"/>
      <c r="J27" s="171">
        <f t="shared" si="0"/>
        <v>0</v>
      </c>
    </row>
    <row r="28" spans="1:10" ht="22.7" customHeight="1">
      <c r="A28" s="890"/>
      <c r="B28" s="892"/>
      <c r="C28" s="154"/>
      <c r="D28" s="169"/>
      <c r="E28" s="154"/>
      <c r="F28" s="169"/>
      <c r="G28" s="154"/>
      <c r="H28" s="170"/>
      <c r="I28" s="163"/>
      <c r="J28" s="171">
        <f t="shared" si="0"/>
        <v>0</v>
      </c>
    </row>
    <row r="29" spans="1:10" ht="22.7" customHeight="1">
      <c r="A29" s="890"/>
      <c r="B29" s="892"/>
      <c r="C29" s="154"/>
      <c r="D29" s="169"/>
      <c r="E29" s="154"/>
      <c r="F29" s="169"/>
      <c r="G29" s="154"/>
      <c r="H29" s="170"/>
      <c r="I29" s="163"/>
      <c r="J29" s="171">
        <f t="shared" si="0"/>
        <v>0</v>
      </c>
    </row>
    <row r="30" spans="1:10" ht="22.7" customHeight="1">
      <c r="A30" s="890"/>
      <c r="B30" s="892"/>
      <c r="C30" s="154"/>
      <c r="D30" s="169"/>
      <c r="E30" s="154"/>
      <c r="F30" s="169"/>
      <c r="G30" s="154"/>
      <c r="H30" s="170"/>
      <c r="I30" s="163"/>
      <c r="J30" s="171">
        <f t="shared" si="0"/>
        <v>0</v>
      </c>
    </row>
    <row r="31" spans="1:10" ht="22.7" customHeight="1">
      <c r="A31" s="890"/>
      <c r="B31" s="892"/>
      <c r="C31" s="154"/>
      <c r="D31" s="169"/>
      <c r="E31" s="154"/>
      <c r="F31" s="169"/>
      <c r="G31" s="154"/>
      <c r="H31" s="170"/>
      <c r="I31" s="163"/>
      <c r="J31" s="171">
        <f t="shared" si="0"/>
        <v>0</v>
      </c>
    </row>
    <row r="32" spans="1:10" ht="22.7" customHeight="1">
      <c r="A32" s="890"/>
      <c r="B32" s="892"/>
      <c r="C32" s="154"/>
      <c r="D32" s="169"/>
      <c r="E32" s="154"/>
      <c r="F32" s="169"/>
      <c r="G32" s="154"/>
      <c r="H32" s="170"/>
      <c r="I32" s="163"/>
      <c r="J32" s="171">
        <f t="shared" si="0"/>
        <v>0</v>
      </c>
    </row>
    <row r="33" spans="1:10" ht="22.7" customHeight="1">
      <c r="A33" s="890"/>
      <c r="B33" s="892"/>
      <c r="C33" s="154"/>
      <c r="D33" s="169"/>
      <c r="E33" s="154"/>
      <c r="F33" s="169"/>
      <c r="G33" s="154"/>
      <c r="H33" s="170"/>
      <c r="I33" s="154"/>
      <c r="J33" s="171">
        <f t="shared" si="0"/>
        <v>0</v>
      </c>
    </row>
    <row r="34" spans="1:10" ht="22.7" customHeight="1">
      <c r="A34" s="890"/>
      <c r="B34" s="892"/>
      <c r="C34" s="154"/>
      <c r="D34" s="169"/>
      <c r="E34" s="154"/>
      <c r="F34" s="169"/>
      <c r="G34" s="154"/>
      <c r="H34" s="170"/>
      <c r="I34" s="154"/>
      <c r="J34" s="171">
        <f t="shared" si="0"/>
        <v>0</v>
      </c>
    </row>
    <row r="35" spans="1:10" ht="22.7" customHeight="1">
      <c r="A35" s="890"/>
      <c r="B35" s="892"/>
      <c r="C35" s="154"/>
      <c r="D35" s="169"/>
      <c r="E35" s="154"/>
      <c r="F35" s="169"/>
      <c r="G35" s="154"/>
      <c r="H35" s="170"/>
      <c r="I35" s="163"/>
      <c r="J35" s="171">
        <f t="shared" si="0"/>
        <v>0</v>
      </c>
    </row>
    <row r="36" spans="1:10" ht="22.7" customHeight="1">
      <c r="A36" s="890"/>
      <c r="B36" s="892"/>
      <c r="C36" s="159"/>
      <c r="D36" s="169"/>
      <c r="E36" s="159"/>
      <c r="F36" s="169"/>
      <c r="G36" s="159"/>
      <c r="H36" s="170"/>
      <c r="I36" s="165"/>
      <c r="J36" s="171">
        <f t="shared" si="0"/>
        <v>0</v>
      </c>
    </row>
    <row r="37" spans="1:10">
      <c r="F37" s="166"/>
      <c r="G37" s="166"/>
      <c r="H37" s="166"/>
      <c r="I37" s="166"/>
      <c r="J37" s="167"/>
    </row>
    <row r="38" spans="1:10" ht="16.5" thickBot="1">
      <c r="A38" s="148" t="s">
        <v>294</v>
      </c>
      <c r="C38" s="148"/>
      <c r="D38" s="148"/>
      <c r="E38" s="148"/>
      <c r="F38" s="148" t="s">
        <v>295</v>
      </c>
      <c r="G38" s="148"/>
      <c r="H38" s="148"/>
      <c r="J38" s="172">
        <f>ROUND(SUM(J18:J36),0)</f>
        <v>0</v>
      </c>
    </row>
    <row r="39" spans="1:10" ht="15.75" thickTop="1">
      <c r="A39" s="897"/>
      <c r="B39" s="898"/>
      <c r="C39" s="899"/>
      <c r="J39" s="167"/>
    </row>
    <row r="40" spans="1:10" ht="16.5" thickBot="1">
      <c r="F40" s="43" t="s">
        <v>299</v>
      </c>
      <c r="J40" s="173">
        <f>+'3-3'!J40+J38</f>
        <v>0</v>
      </c>
    </row>
    <row r="41" spans="1:10" ht="15.75" thickTop="1"/>
    <row r="42" spans="1:10">
      <c r="A42" s="895"/>
      <c r="B42" s="895"/>
      <c r="G42" s="44" t="s">
        <v>296</v>
      </c>
    </row>
    <row r="43" spans="1:10">
      <c r="A43" s="467" t="s">
        <v>42</v>
      </c>
    </row>
    <row r="44" spans="1:10">
      <c r="G44" s="44" t="s">
        <v>40</v>
      </c>
    </row>
    <row r="45" spans="1:10">
      <c r="A45" s="893"/>
      <c r="B45" s="893"/>
      <c r="G45" s="44" t="s">
        <v>297</v>
      </c>
    </row>
    <row r="46" spans="1:10">
      <c r="A46" s="467" t="s">
        <v>918</v>
      </c>
      <c r="G46" s="34" t="s">
        <v>43</v>
      </c>
    </row>
    <row r="47" spans="1:10">
      <c r="G47" s="34" t="s">
        <v>44</v>
      </c>
    </row>
    <row r="48" spans="1:10">
      <c r="A48" s="895"/>
      <c r="B48" s="895"/>
      <c r="G48" s="44" t="s">
        <v>45</v>
      </c>
    </row>
    <row r="49" spans="1:10">
      <c r="A49" s="467" t="s">
        <v>46</v>
      </c>
    </row>
    <row r="50" spans="1:10">
      <c r="G50" s="44" t="s">
        <v>1010</v>
      </c>
      <c r="J50" s="44" t="s">
        <v>1009</v>
      </c>
    </row>
    <row r="51" spans="1:10">
      <c r="A51" s="894"/>
      <c r="B51" s="894"/>
      <c r="G51" s="44" t="s">
        <v>686</v>
      </c>
      <c r="J51" s="44" t="s">
        <v>174</v>
      </c>
    </row>
    <row r="52" spans="1:10">
      <c r="A52" s="467" t="s">
        <v>8</v>
      </c>
      <c r="G52" s="44" t="s">
        <v>942</v>
      </c>
      <c r="J52" s="703" t="s">
        <v>1163</v>
      </c>
    </row>
  </sheetData>
  <sheetProtection selectLockedCells="1"/>
  <mergeCells count="25">
    <mergeCell ref="A31:B31"/>
    <mergeCell ref="A42:B42"/>
    <mergeCell ref="A45:B45"/>
    <mergeCell ref="A48:B48"/>
    <mergeCell ref="A51:B51"/>
    <mergeCell ref="A32:B32"/>
    <mergeCell ref="A33:B33"/>
    <mergeCell ref="A34:B34"/>
    <mergeCell ref="A35:B35"/>
    <mergeCell ref="A36:B36"/>
    <mergeCell ref="A39:C39"/>
    <mergeCell ref="B7:D7"/>
    <mergeCell ref="A18:B18"/>
    <mergeCell ref="A19:B19"/>
    <mergeCell ref="A20:B20"/>
    <mergeCell ref="A21:B21"/>
    <mergeCell ref="A27:B27"/>
    <mergeCell ref="A28:B28"/>
    <mergeCell ref="A29:B29"/>
    <mergeCell ref="A30:B30"/>
    <mergeCell ref="A22:B22"/>
    <mergeCell ref="A23:B23"/>
    <mergeCell ref="A24:B24"/>
    <mergeCell ref="A25:B25"/>
    <mergeCell ref="A26:B26"/>
  </mergeCells>
  <hyperlinks>
    <hyperlink ref="J52" r:id="rId1" xr:uid="{56BAC1BD-2565-4EF8-92D5-D980CA1D4E0B}"/>
  </hyperlinks>
  <pageMargins left="0.75" right="0.75" top="1" bottom="1" header="0.5" footer="0.5"/>
  <pageSetup scale="57" orientation="portrait" r:id="rId2"/>
  <headerFooter alignWithMargins="0">
    <oddFooter>&amp;LTab &amp;A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00B050"/>
    <pageSetUpPr fitToPage="1"/>
  </sheetPr>
  <dimension ref="A1:J52"/>
  <sheetViews>
    <sheetView showGridLines="0" view="pageBreakPreview" zoomScale="70" zoomScaleNormal="87" zoomScaleSheetLayoutView="70" workbookViewId="0"/>
  </sheetViews>
  <sheetFormatPr defaultColWidth="11.44140625" defaultRowHeight="15"/>
  <cols>
    <col min="1" max="1" width="12.6640625" style="44" customWidth="1"/>
    <col min="2" max="2" width="31.6640625" style="44" customWidth="1"/>
    <col min="3" max="3" width="2.6640625" style="44" customWidth="1"/>
    <col min="4" max="4" width="14.6640625" style="44" customWidth="1"/>
    <col min="5" max="5" width="2.6640625" style="44" customWidth="1"/>
    <col min="6" max="6" width="14.6640625" style="44" customWidth="1"/>
    <col min="7" max="7" width="2.6640625" style="44" customWidth="1"/>
    <col min="8" max="8" width="14.6640625" style="44" customWidth="1"/>
    <col min="9" max="9" width="2.6640625" style="44" customWidth="1"/>
    <col min="10" max="10" width="33.6640625" style="44" customWidth="1"/>
    <col min="11" max="16384" width="11.44140625" style="44"/>
  </cols>
  <sheetData>
    <row r="1" spans="1:10">
      <c r="A1" s="44" t="s">
        <v>1</v>
      </c>
      <c r="J1" s="56" t="s">
        <v>280</v>
      </c>
    </row>
    <row r="2" spans="1:10">
      <c r="A2" s="44" t="s">
        <v>85</v>
      </c>
    </row>
    <row r="3" spans="1:10">
      <c r="A3" s="44" t="s">
        <v>4</v>
      </c>
    </row>
    <row r="4" spans="1:10">
      <c r="J4" s="44" t="s">
        <v>0</v>
      </c>
    </row>
    <row r="5" spans="1:10">
      <c r="A5" s="44" t="s">
        <v>281</v>
      </c>
    </row>
    <row r="7" spans="1:10" ht="15.75">
      <c r="A7" s="110" t="s">
        <v>282</v>
      </c>
      <c r="B7" s="879">
        <f>+Trans1!F3</f>
        <v>0</v>
      </c>
      <c r="C7" s="879"/>
      <c r="D7" s="879"/>
    </row>
    <row r="9" spans="1:10">
      <c r="A9" s="59" t="s">
        <v>283</v>
      </c>
      <c r="B9" s="145"/>
      <c r="C9" s="145"/>
      <c r="D9" s="60"/>
    </row>
    <row r="10" spans="1:10">
      <c r="A10" s="116"/>
      <c r="B10" s="116"/>
      <c r="C10" s="116"/>
      <c r="D10" s="116"/>
    </row>
    <row r="11" spans="1:10" ht="15.75">
      <c r="A11" s="146" t="s">
        <v>284</v>
      </c>
      <c r="B11" s="131"/>
      <c r="C11" s="131"/>
      <c r="D11" s="146"/>
      <c r="E11" s="146"/>
      <c r="F11" s="146"/>
      <c r="G11" s="146"/>
      <c r="H11" s="146"/>
      <c r="I11" s="146"/>
      <c r="J11" s="146"/>
    </row>
    <row r="12" spans="1:10" ht="15.75">
      <c r="A12" s="146" t="s">
        <v>947</v>
      </c>
      <c r="B12" s="131"/>
      <c r="C12" s="131"/>
      <c r="D12" s="131"/>
      <c r="E12" s="131"/>
      <c r="F12" s="131"/>
      <c r="G12" s="131"/>
      <c r="H12" s="131"/>
      <c r="I12" s="131"/>
      <c r="J12" s="131"/>
    </row>
    <row r="13" spans="1:10" ht="15.75">
      <c r="A13" s="146"/>
      <c r="B13" s="146" t="s">
        <v>0</v>
      </c>
    </row>
    <row r="14" spans="1:10" ht="15.75">
      <c r="A14" s="146" t="s">
        <v>0</v>
      </c>
      <c r="B14" s="147" t="s">
        <v>285</v>
      </c>
      <c r="C14" s="148"/>
      <c r="D14" s="149" t="s">
        <v>286</v>
      </c>
      <c r="E14" s="148"/>
      <c r="F14" s="149" t="s">
        <v>25</v>
      </c>
      <c r="G14" s="149"/>
      <c r="H14" s="149">
        <v>4</v>
      </c>
      <c r="J14" s="149">
        <v>5</v>
      </c>
    </row>
    <row r="15" spans="1:10">
      <c r="A15" s="150"/>
      <c r="B15" s="151"/>
      <c r="C15" s="107"/>
      <c r="D15" s="107"/>
      <c r="E15" s="107"/>
      <c r="F15" s="121" t="s">
        <v>47</v>
      </c>
      <c r="G15" s="121"/>
      <c r="H15" s="121"/>
      <c r="I15" s="107"/>
      <c r="J15" s="87"/>
    </row>
    <row r="16" spans="1:10" ht="15.75">
      <c r="A16" s="152" t="s">
        <v>287</v>
      </c>
      <c r="B16" s="153"/>
      <c r="C16" s="154"/>
      <c r="D16" s="155" t="s">
        <v>288</v>
      </c>
      <c r="E16" s="154"/>
      <c r="F16" s="155" t="s">
        <v>289</v>
      </c>
      <c r="G16" s="155"/>
      <c r="H16" s="155" t="s">
        <v>290</v>
      </c>
      <c r="I16" s="154"/>
      <c r="J16" s="156" t="s">
        <v>291</v>
      </c>
    </row>
    <row r="17" spans="1:10" ht="15.75">
      <c r="A17" s="157"/>
      <c r="B17" s="158"/>
      <c r="C17" s="159"/>
      <c r="D17" s="159"/>
      <c r="E17" s="159"/>
      <c r="F17" s="159"/>
      <c r="G17" s="159"/>
      <c r="H17" s="155" t="s">
        <v>292</v>
      </c>
      <c r="I17" s="159"/>
      <c r="J17" s="160" t="s">
        <v>293</v>
      </c>
    </row>
    <row r="18" spans="1:10" ht="22.7" customHeight="1">
      <c r="A18" s="890"/>
      <c r="B18" s="892"/>
      <c r="C18" s="154"/>
      <c r="D18" s="169"/>
      <c r="E18" s="154"/>
      <c r="F18" s="169"/>
      <c r="G18" s="154"/>
      <c r="H18" s="170"/>
      <c r="I18" s="163"/>
      <c r="J18" s="171">
        <f>ROUND(D18*F18,0)</f>
        <v>0</v>
      </c>
    </row>
    <row r="19" spans="1:10" ht="22.7" customHeight="1">
      <c r="A19" s="890"/>
      <c r="B19" s="892"/>
      <c r="C19" s="154"/>
      <c r="D19" s="169"/>
      <c r="E19" s="154"/>
      <c r="F19" s="169"/>
      <c r="G19" s="154"/>
      <c r="H19" s="170"/>
      <c r="I19" s="163"/>
      <c r="J19" s="171">
        <f t="shared" ref="J19:J36" si="0">ROUND(D19*F19,0)</f>
        <v>0</v>
      </c>
    </row>
    <row r="20" spans="1:10" ht="22.7" customHeight="1">
      <c r="A20" s="896"/>
      <c r="B20" s="892"/>
      <c r="C20" s="154"/>
      <c r="D20" s="169"/>
      <c r="E20" s="154"/>
      <c r="F20" s="169"/>
      <c r="G20" s="154"/>
      <c r="H20" s="170"/>
      <c r="I20" s="163"/>
      <c r="J20" s="171">
        <f t="shared" si="0"/>
        <v>0</v>
      </c>
    </row>
    <row r="21" spans="1:10" ht="22.7" customHeight="1">
      <c r="A21" s="890"/>
      <c r="B21" s="892"/>
      <c r="C21" s="154"/>
      <c r="D21" s="169"/>
      <c r="E21" s="154"/>
      <c r="F21" s="169"/>
      <c r="G21" s="154"/>
      <c r="H21" s="170"/>
      <c r="I21" s="163"/>
      <c r="J21" s="171">
        <f t="shared" si="0"/>
        <v>0</v>
      </c>
    </row>
    <row r="22" spans="1:10" ht="22.7" customHeight="1">
      <c r="A22" s="890"/>
      <c r="B22" s="892"/>
      <c r="C22" s="154"/>
      <c r="D22" s="169"/>
      <c r="E22" s="154"/>
      <c r="F22" s="169"/>
      <c r="G22" s="154"/>
      <c r="H22" s="170"/>
      <c r="I22" s="163"/>
      <c r="J22" s="171">
        <f t="shared" si="0"/>
        <v>0</v>
      </c>
    </row>
    <row r="23" spans="1:10" ht="22.7" customHeight="1">
      <c r="A23" s="890"/>
      <c r="B23" s="892"/>
      <c r="C23" s="154"/>
      <c r="D23" s="169"/>
      <c r="E23" s="154"/>
      <c r="F23" s="169"/>
      <c r="G23" s="154"/>
      <c r="H23" s="170"/>
      <c r="I23" s="163"/>
      <c r="J23" s="171">
        <f t="shared" si="0"/>
        <v>0</v>
      </c>
    </row>
    <row r="24" spans="1:10" ht="22.7" customHeight="1">
      <c r="A24" s="890"/>
      <c r="B24" s="892"/>
      <c r="C24" s="154"/>
      <c r="D24" s="169"/>
      <c r="E24" s="154"/>
      <c r="F24" s="169"/>
      <c r="G24" s="154"/>
      <c r="H24" s="170"/>
      <c r="I24" s="163"/>
      <c r="J24" s="171">
        <f t="shared" si="0"/>
        <v>0</v>
      </c>
    </row>
    <row r="25" spans="1:10" ht="22.7" customHeight="1">
      <c r="A25" s="890"/>
      <c r="B25" s="892"/>
      <c r="C25" s="154"/>
      <c r="D25" s="169"/>
      <c r="E25" s="154"/>
      <c r="F25" s="169"/>
      <c r="G25" s="154"/>
      <c r="H25" s="170"/>
      <c r="I25" s="163"/>
      <c r="J25" s="171">
        <f t="shared" si="0"/>
        <v>0</v>
      </c>
    </row>
    <row r="26" spans="1:10" ht="22.7" customHeight="1">
      <c r="A26" s="890"/>
      <c r="B26" s="892"/>
      <c r="C26" s="154"/>
      <c r="D26" s="169"/>
      <c r="E26" s="154"/>
      <c r="F26" s="169"/>
      <c r="G26" s="154"/>
      <c r="H26" s="170"/>
      <c r="I26" s="163"/>
      <c r="J26" s="171">
        <f t="shared" si="0"/>
        <v>0</v>
      </c>
    </row>
    <row r="27" spans="1:10" ht="22.7" customHeight="1">
      <c r="A27" s="890"/>
      <c r="B27" s="892"/>
      <c r="C27" s="154"/>
      <c r="D27" s="169"/>
      <c r="E27" s="154"/>
      <c r="F27" s="169"/>
      <c r="G27" s="154"/>
      <c r="H27" s="170"/>
      <c r="I27" s="163"/>
      <c r="J27" s="171">
        <f t="shared" si="0"/>
        <v>0</v>
      </c>
    </row>
    <row r="28" spans="1:10" ht="22.7" customHeight="1">
      <c r="A28" s="890"/>
      <c r="B28" s="892"/>
      <c r="C28" s="154"/>
      <c r="D28" s="169"/>
      <c r="E28" s="154"/>
      <c r="F28" s="169"/>
      <c r="G28" s="154"/>
      <c r="H28" s="170"/>
      <c r="I28" s="163"/>
      <c r="J28" s="171">
        <f t="shared" si="0"/>
        <v>0</v>
      </c>
    </row>
    <row r="29" spans="1:10" ht="22.7" customHeight="1">
      <c r="A29" s="890"/>
      <c r="B29" s="892"/>
      <c r="C29" s="154"/>
      <c r="D29" s="169"/>
      <c r="E29" s="154"/>
      <c r="F29" s="169"/>
      <c r="G29" s="154"/>
      <c r="H29" s="170"/>
      <c r="I29" s="163"/>
      <c r="J29" s="171">
        <f t="shared" si="0"/>
        <v>0</v>
      </c>
    </row>
    <row r="30" spans="1:10" ht="22.7" customHeight="1">
      <c r="A30" s="890"/>
      <c r="B30" s="892"/>
      <c r="C30" s="154"/>
      <c r="D30" s="169"/>
      <c r="E30" s="154"/>
      <c r="F30" s="169"/>
      <c r="G30" s="154"/>
      <c r="H30" s="170"/>
      <c r="I30" s="163"/>
      <c r="J30" s="171">
        <f t="shared" si="0"/>
        <v>0</v>
      </c>
    </row>
    <row r="31" spans="1:10" ht="22.7" customHeight="1">
      <c r="A31" s="890"/>
      <c r="B31" s="892"/>
      <c r="C31" s="154"/>
      <c r="D31" s="169"/>
      <c r="E31" s="154"/>
      <c r="F31" s="169"/>
      <c r="G31" s="154"/>
      <c r="H31" s="170"/>
      <c r="I31" s="163"/>
      <c r="J31" s="171">
        <f t="shared" si="0"/>
        <v>0</v>
      </c>
    </row>
    <row r="32" spans="1:10" ht="22.7" customHeight="1">
      <c r="A32" s="890"/>
      <c r="B32" s="892"/>
      <c r="C32" s="154"/>
      <c r="D32" s="169"/>
      <c r="E32" s="154"/>
      <c r="F32" s="169"/>
      <c r="G32" s="154"/>
      <c r="H32" s="170"/>
      <c r="I32" s="163"/>
      <c r="J32" s="171">
        <f t="shared" si="0"/>
        <v>0</v>
      </c>
    </row>
    <row r="33" spans="1:10" ht="22.7" customHeight="1">
      <c r="A33" s="890"/>
      <c r="B33" s="892"/>
      <c r="C33" s="154"/>
      <c r="D33" s="169"/>
      <c r="E33" s="154"/>
      <c r="F33" s="169"/>
      <c r="G33" s="154"/>
      <c r="H33" s="170"/>
      <c r="I33" s="154"/>
      <c r="J33" s="171">
        <f t="shared" si="0"/>
        <v>0</v>
      </c>
    </row>
    <row r="34" spans="1:10" ht="22.7" customHeight="1">
      <c r="A34" s="890"/>
      <c r="B34" s="892"/>
      <c r="C34" s="154"/>
      <c r="D34" s="169"/>
      <c r="E34" s="154"/>
      <c r="F34" s="169"/>
      <c r="G34" s="154"/>
      <c r="H34" s="170"/>
      <c r="I34" s="154"/>
      <c r="J34" s="171">
        <f t="shared" si="0"/>
        <v>0</v>
      </c>
    </row>
    <row r="35" spans="1:10" ht="22.7" customHeight="1">
      <c r="A35" s="890"/>
      <c r="B35" s="892"/>
      <c r="C35" s="154"/>
      <c r="D35" s="169"/>
      <c r="E35" s="154"/>
      <c r="F35" s="169"/>
      <c r="G35" s="154"/>
      <c r="H35" s="170"/>
      <c r="I35" s="163"/>
      <c r="J35" s="171">
        <f t="shared" si="0"/>
        <v>0</v>
      </c>
    </row>
    <row r="36" spans="1:10" ht="22.7" customHeight="1">
      <c r="A36" s="890"/>
      <c r="B36" s="892"/>
      <c r="C36" s="159"/>
      <c r="D36" s="169"/>
      <c r="E36" s="159"/>
      <c r="F36" s="169"/>
      <c r="G36" s="159"/>
      <c r="H36" s="170"/>
      <c r="I36" s="165"/>
      <c r="J36" s="171">
        <f t="shared" si="0"/>
        <v>0</v>
      </c>
    </row>
    <row r="37" spans="1:10">
      <c r="F37" s="166"/>
      <c r="G37" s="166"/>
      <c r="H37" s="166"/>
      <c r="I37" s="166"/>
      <c r="J37" s="167"/>
    </row>
    <row r="38" spans="1:10" ht="16.5" thickBot="1">
      <c r="A38" s="148" t="s">
        <v>294</v>
      </c>
      <c r="C38" s="148"/>
      <c r="D38" s="148"/>
      <c r="E38" s="148"/>
      <c r="F38" s="148" t="s">
        <v>295</v>
      </c>
      <c r="G38" s="148"/>
      <c r="H38" s="148"/>
      <c r="J38" s="172">
        <f>ROUND(SUM(J18:J36),0)</f>
        <v>0</v>
      </c>
    </row>
    <row r="39" spans="1:10" ht="15.75" thickTop="1">
      <c r="A39" s="890"/>
      <c r="B39" s="891"/>
      <c r="C39" s="892"/>
      <c r="J39" s="167"/>
    </row>
    <row r="40" spans="1:10" ht="16.5" thickBot="1">
      <c r="F40" s="43" t="s">
        <v>300</v>
      </c>
      <c r="J40" s="173">
        <f>+'3-4'!J40+J38</f>
        <v>0</v>
      </c>
    </row>
    <row r="41" spans="1:10" ht="15.75" thickTop="1"/>
    <row r="42" spans="1:10">
      <c r="A42" s="895"/>
      <c r="B42" s="895"/>
      <c r="G42" s="44" t="s">
        <v>296</v>
      </c>
    </row>
    <row r="43" spans="1:10">
      <c r="A43" s="467" t="s">
        <v>42</v>
      </c>
    </row>
    <row r="44" spans="1:10">
      <c r="G44" s="44" t="s">
        <v>40</v>
      </c>
    </row>
    <row r="45" spans="1:10">
      <c r="A45" s="900"/>
      <c r="B45" s="900"/>
      <c r="G45" s="44" t="s">
        <v>297</v>
      </c>
    </row>
    <row r="46" spans="1:10">
      <c r="A46" s="467" t="s">
        <v>918</v>
      </c>
      <c r="G46" s="34" t="s">
        <v>43</v>
      </c>
    </row>
    <row r="47" spans="1:10">
      <c r="G47" s="34" t="s">
        <v>44</v>
      </c>
    </row>
    <row r="48" spans="1:10">
      <c r="A48" s="895"/>
      <c r="B48" s="895"/>
      <c r="G48" s="44" t="s">
        <v>45</v>
      </c>
    </row>
    <row r="49" spans="1:10">
      <c r="A49" s="467" t="s">
        <v>46</v>
      </c>
    </row>
    <row r="50" spans="1:10">
      <c r="G50" s="44" t="s">
        <v>1010</v>
      </c>
      <c r="J50" s="44" t="s">
        <v>1009</v>
      </c>
    </row>
    <row r="51" spans="1:10">
      <c r="A51" s="894"/>
      <c r="B51" s="894"/>
      <c r="G51" s="44" t="s">
        <v>686</v>
      </c>
      <c r="J51" s="44" t="s">
        <v>174</v>
      </c>
    </row>
    <row r="52" spans="1:10">
      <c r="A52" s="467" t="s">
        <v>8</v>
      </c>
      <c r="G52" s="44" t="s">
        <v>942</v>
      </c>
      <c r="J52" s="703" t="s">
        <v>1163</v>
      </c>
    </row>
  </sheetData>
  <sheetProtection selectLockedCells="1"/>
  <mergeCells count="25">
    <mergeCell ref="A39:C39"/>
    <mergeCell ref="A42:B42"/>
    <mergeCell ref="A48:B48"/>
    <mergeCell ref="A51:B51"/>
    <mergeCell ref="A45:B45"/>
    <mergeCell ref="A32:B32"/>
    <mergeCell ref="A33:B33"/>
    <mergeCell ref="A34:B34"/>
    <mergeCell ref="A35:B35"/>
    <mergeCell ref="A36:B36"/>
    <mergeCell ref="B7:D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s>
  <hyperlinks>
    <hyperlink ref="J52" r:id="rId1" xr:uid="{4CE89646-C58D-4C58-9A17-0045C0D8E227}"/>
  </hyperlinks>
  <pageMargins left="0.75" right="0.75" top="1" bottom="1" header="0.5" footer="0.5"/>
  <pageSetup scale="56" orientation="portrait" r:id="rId2"/>
  <headerFooter alignWithMargins="0">
    <oddFooter>&amp;LTab &amp;A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00B050"/>
    <pageSetUpPr fitToPage="1"/>
  </sheetPr>
  <dimension ref="A1:J52"/>
  <sheetViews>
    <sheetView showGridLines="0" view="pageBreakPreview" zoomScale="70" zoomScaleNormal="87" zoomScaleSheetLayoutView="70" workbookViewId="0"/>
  </sheetViews>
  <sheetFormatPr defaultColWidth="11.44140625" defaultRowHeight="15"/>
  <cols>
    <col min="1" max="1" width="12.6640625" style="44" customWidth="1"/>
    <col min="2" max="2" width="31.6640625" style="44" customWidth="1"/>
    <col min="3" max="3" width="2.6640625" style="44" customWidth="1"/>
    <col min="4" max="4" width="14.6640625" style="44" customWidth="1"/>
    <col min="5" max="5" width="2.6640625" style="44" customWidth="1"/>
    <col min="6" max="6" width="14.6640625" style="44" customWidth="1"/>
    <col min="7" max="7" width="2.6640625" style="44" customWidth="1"/>
    <col min="8" max="8" width="14.6640625" style="44" customWidth="1"/>
    <col min="9" max="9" width="2.6640625" style="44" customWidth="1"/>
    <col min="10" max="10" width="34" style="44" customWidth="1"/>
    <col min="11" max="16384" width="11.44140625" style="44"/>
  </cols>
  <sheetData>
    <row r="1" spans="1:10">
      <c r="A1" s="44" t="s">
        <v>1</v>
      </c>
      <c r="J1" s="56" t="s">
        <v>280</v>
      </c>
    </row>
    <row r="2" spans="1:10">
      <c r="A2" s="44" t="s">
        <v>85</v>
      </c>
    </row>
    <row r="3" spans="1:10">
      <c r="A3" s="44" t="s">
        <v>4</v>
      </c>
    </row>
    <row r="4" spans="1:10">
      <c r="J4" s="44" t="s">
        <v>0</v>
      </c>
    </row>
    <row r="5" spans="1:10">
      <c r="A5" s="44" t="s">
        <v>281</v>
      </c>
    </row>
    <row r="7" spans="1:10" ht="15.75">
      <c r="A7" s="110" t="s">
        <v>282</v>
      </c>
      <c r="B7" s="879">
        <f>+Trans1!F3</f>
        <v>0</v>
      </c>
      <c r="C7" s="879"/>
      <c r="D7" s="879"/>
    </row>
    <row r="9" spans="1:10">
      <c r="A9" s="59" t="s">
        <v>283</v>
      </c>
      <c r="B9" s="145"/>
      <c r="C9" s="145"/>
      <c r="D9" s="60"/>
    </row>
    <row r="11" spans="1:10" ht="15.75">
      <c r="A11" s="146" t="s">
        <v>284</v>
      </c>
      <c r="B11" s="131"/>
      <c r="C11" s="131"/>
      <c r="D11" s="146"/>
      <c r="E11" s="146"/>
      <c r="F11" s="146"/>
      <c r="G11" s="146"/>
      <c r="H11" s="146"/>
      <c r="I11" s="146"/>
      <c r="J11" s="146"/>
    </row>
    <row r="12" spans="1:10" ht="15.75">
      <c r="A12" s="146" t="s">
        <v>947</v>
      </c>
      <c r="B12" s="131"/>
      <c r="C12" s="131"/>
      <c r="D12" s="131"/>
      <c r="E12" s="131"/>
      <c r="F12" s="131"/>
      <c r="G12" s="131"/>
      <c r="H12" s="131"/>
      <c r="I12" s="131"/>
      <c r="J12" s="131"/>
    </row>
    <row r="13" spans="1:10" ht="15.75">
      <c r="A13" s="146"/>
      <c r="B13" s="146" t="s">
        <v>0</v>
      </c>
    </row>
    <row r="14" spans="1:10" ht="15.75">
      <c r="A14" s="146" t="s">
        <v>0</v>
      </c>
      <c r="B14" s="147" t="s">
        <v>285</v>
      </c>
      <c r="C14" s="148"/>
      <c r="D14" s="149" t="s">
        <v>286</v>
      </c>
      <c r="E14" s="148"/>
      <c r="F14" s="149" t="s">
        <v>25</v>
      </c>
      <c r="G14" s="149"/>
      <c r="H14" s="149">
        <v>4</v>
      </c>
      <c r="J14" s="149">
        <v>5</v>
      </c>
    </row>
    <row r="15" spans="1:10">
      <c r="A15" s="150"/>
      <c r="B15" s="151"/>
      <c r="C15" s="107"/>
      <c r="D15" s="107"/>
      <c r="E15" s="107"/>
      <c r="F15" s="121" t="s">
        <v>47</v>
      </c>
      <c r="G15" s="121"/>
      <c r="H15" s="121"/>
      <c r="I15" s="107"/>
      <c r="J15" s="87"/>
    </row>
    <row r="16" spans="1:10" ht="15.75">
      <c r="A16" s="152" t="s">
        <v>287</v>
      </c>
      <c r="B16" s="153"/>
      <c r="C16" s="154"/>
      <c r="D16" s="155" t="s">
        <v>288</v>
      </c>
      <c r="E16" s="154"/>
      <c r="F16" s="155" t="s">
        <v>289</v>
      </c>
      <c r="G16" s="155"/>
      <c r="H16" s="155" t="s">
        <v>290</v>
      </c>
      <c r="I16" s="154"/>
      <c r="J16" s="156" t="s">
        <v>291</v>
      </c>
    </row>
    <row r="17" spans="1:10" ht="15.75">
      <c r="A17" s="157"/>
      <c r="B17" s="158"/>
      <c r="C17" s="159"/>
      <c r="D17" s="159"/>
      <c r="E17" s="159"/>
      <c r="F17" s="159"/>
      <c r="G17" s="159"/>
      <c r="H17" s="155" t="s">
        <v>292</v>
      </c>
      <c r="I17" s="159"/>
      <c r="J17" s="160" t="s">
        <v>293</v>
      </c>
    </row>
    <row r="18" spans="1:10" ht="22.7" customHeight="1">
      <c r="A18" s="890"/>
      <c r="B18" s="892"/>
      <c r="C18" s="154"/>
      <c r="D18" s="169"/>
      <c r="E18" s="154"/>
      <c r="F18" s="169"/>
      <c r="G18" s="154"/>
      <c r="H18" s="170"/>
      <c r="I18" s="163"/>
      <c r="J18" s="171">
        <f>ROUND(D18*F18,0)</f>
        <v>0</v>
      </c>
    </row>
    <row r="19" spans="1:10" ht="22.7" customHeight="1">
      <c r="A19" s="896"/>
      <c r="B19" s="892"/>
      <c r="C19" s="154"/>
      <c r="D19" s="169"/>
      <c r="E19" s="154"/>
      <c r="F19" s="169"/>
      <c r="G19" s="154"/>
      <c r="H19" s="170"/>
      <c r="I19" s="163"/>
      <c r="J19" s="171">
        <f t="shared" ref="J19:J36" si="0">ROUND(D19*F19,0)</f>
        <v>0</v>
      </c>
    </row>
    <row r="20" spans="1:10" ht="22.7" customHeight="1">
      <c r="A20" s="890"/>
      <c r="B20" s="892"/>
      <c r="C20" s="154"/>
      <c r="D20" s="169"/>
      <c r="E20" s="154"/>
      <c r="F20" s="169"/>
      <c r="G20" s="154"/>
      <c r="H20" s="170"/>
      <c r="I20" s="163"/>
      <c r="J20" s="171">
        <f t="shared" si="0"/>
        <v>0</v>
      </c>
    </row>
    <row r="21" spans="1:10" ht="22.7" customHeight="1">
      <c r="A21" s="890"/>
      <c r="B21" s="892"/>
      <c r="C21" s="154"/>
      <c r="D21" s="169"/>
      <c r="E21" s="154"/>
      <c r="F21" s="169"/>
      <c r="G21" s="154"/>
      <c r="H21" s="170"/>
      <c r="I21" s="163"/>
      <c r="J21" s="171">
        <f t="shared" si="0"/>
        <v>0</v>
      </c>
    </row>
    <row r="22" spans="1:10" ht="22.7" customHeight="1">
      <c r="A22" s="890"/>
      <c r="B22" s="892"/>
      <c r="C22" s="154"/>
      <c r="D22" s="169"/>
      <c r="E22" s="154"/>
      <c r="F22" s="169"/>
      <c r="G22" s="154"/>
      <c r="H22" s="170"/>
      <c r="I22" s="163"/>
      <c r="J22" s="171">
        <f t="shared" si="0"/>
        <v>0</v>
      </c>
    </row>
    <row r="23" spans="1:10" ht="22.7" customHeight="1">
      <c r="A23" s="890"/>
      <c r="B23" s="892"/>
      <c r="C23" s="154"/>
      <c r="D23" s="169"/>
      <c r="E23" s="154"/>
      <c r="F23" s="169"/>
      <c r="G23" s="154"/>
      <c r="H23" s="170"/>
      <c r="I23" s="163"/>
      <c r="J23" s="171">
        <f t="shared" si="0"/>
        <v>0</v>
      </c>
    </row>
    <row r="24" spans="1:10" ht="22.7" customHeight="1">
      <c r="A24" s="890"/>
      <c r="B24" s="892"/>
      <c r="C24" s="154"/>
      <c r="D24" s="169"/>
      <c r="E24" s="154"/>
      <c r="F24" s="169"/>
      <c r="G24" s="154"/>
      <c r="H24" s="170"/>
      <c r="I24" s="163"/>
      <c r="J24" s="171">
        <f t="shared" si="0"/>
        <v>0</v>
      </c>
    </row>
    <row r="25" spans="1:10" ht="22.7" customHeight="1">
      <c r="A25" s="890"/>
      <c r="B25" s="892"/>
      <c r="C25" s="154"/>
      <c r="D25" s="169"/>
      <c r="E25" s="154"/>
      <c r="F25" s="169"/>
      <c r="G25" s="154"/>
      <c r="H25" s="170"/>
      <c r="I25" s="163"/>
      <c r="J25" s="171">
        <f t="shared" si="0"/>
        <v>0</v>
      </c>
    </row>
    <row r="26" spans="1:10" ht="22.7" customHeight="1">
      <c r="A26" s="890"/>
      <c r="B26" s="892"/>
      <c r="C26" s="154"/>
      <c r="D26" s="169"/>
      <c r="E26" s="154"/>
      <c r="F26" s="169"/>
      <c r="G26" s="154"/>
      <c r="H26" s="170"/>
      <c r="I26" s="163"/>
      <c r="J26" s="171">
        <f t="shared" si="0"/>
        <v>0</v>
      </c>
    </row>
    <row r="27" spans="1:10" ht="22.7" customHeight="1">
      <c r="A27" s="890"/>
      <c r="B27" s="892"/>
      <c r="C27" s="154"/>
      <c r="D27" s="169"/>
      <c r="E27" s="154"/>
      <c r="F27" s="169"/>
      <c r="G27" s="154"/>
      <c r="H27" s="170"/>
      <c r="I27" s="163"/>
      <c r="J27" s="171">
        <f t="shared" si="0"/>
        <v>0</v>
      </c>
    </row>
    <row r="28" spans="1:10" ht="22.7" customHeight="1">
      <c r="A28" s="890"/>
      <c r="B28" s="892"/>
      <c r="C28" s="154"/>
      <c r="D28" s="169"/>
      <c r="E28" s="154"/>
      <c r="F28" s="169"/>
      <c r="G28" s="154"/>
      <c r="H28" s="170"/>
      <c r="I28" s="163"/>
      <c r="J28" s="171">
        <f t="shared" si="0"/>
        <v>0</v>
      </c>
    </row>
    <row r="29" spans="1:10" ht="22.7" customHeight="1">
      <c r="A29" s="890"/>
      <c r="B29" s="892"/>
      <c r="C29" s="154"/>
      <c r="D29" s="169"/>
      <c r="E29" s="154"/>
      <c r="F29" s="169"/>
      <c r="G29" s="154"/>
      <c r="H29" s="170"/>
      <c r="I29" s="163"/>
      <c r="J29" s="171">
        <f t="shared" si="0"/>
        <v>0</v>
      </c>
    </row>
    <row r="30" spans="1:10" ht="22.7" customHeight="1">
      <c r="A30" s="890"/>
      <c r="B30" s="892"/>
      <c r="C30" s="154"/>
      <c r="D30" s="169"/>
      <c r="E30" s="154"/>
      <c r="F30" s="169"/>
      <c r="G30" s="154"/>
      <c r="H30" s="170"/>
      <c r="I30" s="163"/>
      <c r="J30" s="171">
        <f t="shared" si="0"/>
        <v>0</v>
      </c>
    </row>
    <row r="31" spans="1:10" ht="22.7" customHeight="1">
      <c r="A31" s="890"/>
      <c r="B31" s="892"/>
      <c r="C31" s="154"/>
      <c r="D31" s="169"/>
      <c r="E31" s="154"/>
      <c r="F31" s="169"/>
      <c r="G31" s="154"/>
      <c r="H31" s="170"/>
      <c r="I31" s="163"/>
      <c r="J31" s="171">
        <f t="shared" si="0"/>
        <v>0</v>
      </c>
    </row>
    <row r="32" spans="1:10" ht="22.7" customHeight="1">
      <c r="A32" s="890"/>
      <c r="B32" s="892"/>
      <c r="C32" s="154"/>
      <c r="D32" s="169"/>
      <c r="E32" s="154"/>
      <c r="F32" s="169"/>
      <c r="G32" s="154"/>
      <c r="H32" s="170"/>
      <c r="I32" s="163"/>
      <c r="J32" s="171">
        <f t="shared" si="0"/>
        <v>0</v>
      </c>
    </row>
    <row r="33" spans="1:10" ht="22.7" customHeight="1">
      <c r="A33" s="890"/>
      <c r="B33" s="892"/>
      <c r="C33" s="154"/>
      <c r="D33" s="169"/>
      <c r="E33" s="154"/>
      <c r="F33" s="169"/>
      <c r="G33" s="154"/>
      <c r="H33" s="170"/>
      <c r="I33" s="154"/>
      <c r="J33" s="171">
        <f t="shared" si="0"/>
        <v>0</v>
      </c>
    </row>
    <row r="34" spans="1:10" ht="22.7" customHeight="1">
      <c r="A34" s="890"/>
      <c r="B34" s="892"/>
      <c r="C34" s="154"/>
      <c r="D34" s="169"/>
      <c r="E34" s="154"/>
      <c r="F34" s="169"/>
      <c r="G34" s="154"/>
      <c r="H34" s="170"/>
      <c r="I34" s="154"/>
      <c r="J34" s="171">
        <f t="shared" si="0"/>
        <v>0</v>
      </c>
    </row>
    <row r="35" spans="1:10" ht="22.7" customHeight="1">
      <c r="A35" s="890"/>
      <c r="B35" s="892"/>
      <c r="C35" s="154"/>
      <c r="D35" s="169"/>
      <c r="E35" s="154"/>
      <c r="F35" s="169"/>
      <c r="G35" s="154"/>
      <c r="H35" s="170"/>
      <c r="I35" s="163"/>
      <c r="J35" s="171">
        <f t="shared" si="0"/>
        <v>0</v>
      </c>
    </row>
    <row r="36" spans="1:10" ht="22.7" customHeight="1">
      <c r="A36" s="890"/>
      <c r="B36" s="892"/>
      <c r="C36" s="159"/>
      <c r="D36" s="169"/>
      <c r="E36" s="159"/>
      <c r="F36" s="169"/>
      <c r="G36" s="159"/>
      <c r="H36" s="170"/>
      <c r="I36" s="165"/>
      <c r="J36" s="171">
        <f t="shared" si="0"/>
        <v>0</v>
      </c>
    </row>
    <row r="37" spans="1:10">
      <c r="F37" s="166"/>
      <c r="G37" s="166"/>
      <c r="H37" s="166"/>
      <c r="I37" s="166"/>
      <c r="J37" s="167"/>
    </row>
    <row r="38" spans="1:10" ht="16.5" thickBot="1">
      <c r="A38" s="148" t="s">
        <v>294</v>
      </c>
      <c r="C38" s="148"/>
      <c r="D38" s="148"/>
      <c r="E38" s="148"/>
      <c r="F38" s="148" t="s">
        <v>295</v>
      </c>
      <c r="G38" s="148"/>
      <c r="H38" s="148"/>
      <c r="J38" s="172">
        <f>ROUND(SUM(J18:J36),0)</f>
        <v>0</v>
      </c>
    </row>
    <row r="39" spans="1:10" ht="15.75" thickTop="1">
      <c r="A39" s="897"/>
      <c r="B39" s="898"/>
      <c r="C39" s="899"/>
      <c r="J39" s="167"/>
    </row>
    <row r="40" spans="1:10" ht="16.5" thickBot="1">
      <c r="F40" s="43" t="s">
        <v>301</v>
      </c>
      <c r="J40" s="173">
        <f>J38+'3-5'!J40</f>
        <v>0</v>
      </c>
    </row>
    <row r="41" spans="1:10" ht="15.75" thickTop="1"/>
    <row r="42" spans="1:10">
      <c r="A42" s="895"/>
      <c r="B42" s="895"/>
      <c r="G42" s="44" t="s">
        <v>296</v>
      </c>
    </row>
    <row r="43" spans="1:10">
      <c r="A43" s="467" t="s">
        <v>42</v>
      </c>
    </row>
    <row r="44" spans="1:10">
      <c r="G44" s="44" t="s">
        <v>40</v>
      </c>
    </row>
    <row r="45" spans="1:10">
      <c r="A45" s="893"/>
      <c r="B45" s="893"/>
      <c r="G45" s="44" t="s">
        <v>297</v>
      </c>
    </row>
    <row r="46" spans="1:10">
      <c r="A46" s="467" t="s">
        <v>918</v>
      </c>
      <c r="G46" s="34" t="s">
        <v>43</v>
      </c>
    </row>
    <row r="47" spans="1:10">
      <c r="G47" s="34" t="s">
        <v>44</v>
      </c>
    </row>
    <row r="48" spans="1:10">
      <c r="A48" s="895"/>
      <c r="B48" s="895"/>
      <c r="G48" s="44" t="s">
        <v>45</v>
      </c>
    </row>
    <row r="49" spans="1:10">
      <c r="A49" s="467" t="s">
        <v>46</v>
      </c>
    </row>
    <row r="50" spans="1:10">
      <c r="G50" s="44" t="s">
        <v>1010</v>
      </c>
      <c r="J50" s="44" t="s">
        <v>1009</v>
      </c>
    </row>
    <row r="51" spans="1:10">
      <c r="A51" s="894"/>
      <c r="B51" s="894"/>
      <c r="G51" s="44" t="s">
        <v>686</v>
      </c>
      <c r="J51" s="44" t="s">
        <v>174</v>
      </c>
    </row>
    <row r="52" spans="1:10">
      <c r="A52" s="467" t="s">
        <v>8</v>
      </c>
      <c r="G52" s="44" t="s">
        <v>942</v>
      </c>
      <c r="J52" s="703" t="s">
        <v>1163</v>
      </c>
    </row>
  </sheetData>
  <sheetProtection selectLockedCells="1"/>
  <mergeCells count="25">
    <mergeCell ref="A24:B24"/>
    <mergeCell ref="A23:B23"/>
    <mergeCell ref="A22:B22"/>
    <mergeCell ref="A21:B21"/>
    <mergeCell ref="A29:B29"/>
    <mergeCell ref="A28:B28"/>
    <mergeCell ref="A27:B27"/>
    <mergeCell ref="A26:B26"/>
    <mergeCell ref="A25:B25"/>
    <mergeCell ref="A39:C39"/>
    <mergeCell ref="B7:D7"/>
    <mergeCell ref="A51:B51"/>
    <mergeCell ref="A48:B48"/>
    <mergeCell ref="A45:B45"/>
    <mergeCell ref="A42:B42"/>
    <mergeCell ref="A20:B20"/>
    <mergeCell ref="A19:B19"/>
    <mergeCell ref="A18:B18"/>
    <mergeCell ref="A36:B36"/>
    <mergeCell ref="A35:B35"/>
    <mergeCell ref="A34:B34"/>
    <mergeCell ref="A33:B33"/>
    <mergeCell ref="A32:B32"/>
    <mergeCell ref="A31:B31"/>
    <mergeCell ref="A30:B30"/>
  </mergeCells>
  <hyperlinks>
    <hyperlink ref="J52" r:id="rId1" xr:uid="{23204415-4474-4F96-9DD2-BBAA1CF97DD0}"/>
  </hyperlinks>
  <pageMargins left="0.75" right="0.75" top="1" bottom="1" header="0.5" footer="0.5"/>
  <pageSetup scale="56" orientation="portrait" r:id="rId2"/>
  <headerFooter alignWithMargins="0">
    <oddFooter>&amp;LTab &amp;A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00B050"/>
    <pageSetUpPr fitToPage="1"/>
  </sheetPr>
  <dimension ref="A1:J52"/>
  <sheetViews>
    <sheetView showGridLines="0" view="pageBreakPreview" zoomScale="70" zoomScaleNormal="87" zoomScaleSheetLayoutView="70" workbookViewId="0"/>
  </sheetViews>
  <sheetFormatPr defaultColWidth="11.44140625" defaultRowHeight="15"/>
  <cols>
    <col min="1" max="1" width="12.6640625" style="44" customWidth="1"/>
    <col min="2" max="2" width="31.6640625" style="44" customWidth="1"/>
    <col min="3" max="3" width="2.6640625" style="44" customWidth="1"/>
    <col min="4" max="4" width="14.6640625" style="44" customWidth="1"/>
    <col min="5" max="5" width="2.6640625" style="44" customWidth="1"/>
    <col min="6" max="6" width="14.6640625" style="44" customWidth="1"/>
    <col min="7" max="7" width="2.6640625" style="44" customWidth="1"/>
    <col min="8" max="8" width="14.6640625" style="44" customWidth="1"/>
    <col min="9" max="9" width="2.6640625" style="44" customWidth="1"/>
    <col min="10" max="10" width="32.5546875" style="44" customWidth="1"/>
    <col min="11" max="16384" width="11.44140625" style="44"/>
  </cols>
  <sheetData>
    <row r="1" spans="1:10">
      <c r="A1" s="44" t="s">
        <v>1</v>
      </c>
      <c r="J1" s="56" t="s">
        <v>280</v>
      </c>
    </row>
    <row r="2" spans="1:10">
      <c r="A2" s="44" t="s">
        <v>85</v>
      </c>
    </row>
    <row r="3" spans="1:10">
      <c r="A3" s="44" t="s">
        <v>4</v>
      </c>
    </row>
    <row r="4" spans="1:10">
      <c r="J4" s="44" t="s">
        <v>0</v>
      </c>
    </row>
    <row r="5" spans="1:10">
      <c r="A5" s="44" t="s">
        <v>281</v>
      </c>
    </row>
    <row r="7" spans="1:10" ht="15.75">
      <c r="A7" s="110" t="s">
        <v>282</v>
      </c>
      <c r="B7" s="879">
        <f>+Trans1!F3</f>
        <v>0</v>
      </c>
      <c r="C7" s="879"/>
      <c r="D7" s="879"/>
    </row>
    <row r="9" spans="1:10">
      <c r="A9" s="59" t="s">
        <v>283</v>
      </c>
      <c r="B9" s="145"/>
      <c r="C9" s="145"/>
      <c r="D9" s="60"/>
    </row>
    <row r="11" spans="1:10" ht="15.75">
      <c r="A11" s="146" t="s">
        <v>284</v>
      </c>
      <c r="B11" s="131"/>
      <c r="C11" s="131"/>
      <c r="D11" s="146"/>
      <c r="E11" s="146"/>
      <c r="F11" s="146"/>
      <c r="G11" s="146"/>
      <c r="H11" s="146"/>
      <c r="I11" s="146"/>
      <c r="J11" s="146"/>
    </row>
    <row r="12" spans="1:10" ht="15.75">
      <c r="A12" s="146" t="s">
        <v>947</v>
      </c>
      <c r="B12" s="131"/>
      <c r="C12" s="131"/>
      <c r="D12" s="131"/>
      <c r="E12" s="131"/>
      <c r="F12" s="131"/>
      <c r="G12" s="131"/>
      <c r="H12" s="131"/>
      <c r="I12" s="131"/>
      <c r="J12" s="131"/>
    </row>
    <row r="13" spans="1:10" ht="15.75">
      <c r="A13" s="146"/>
      <c r="B13" s="146" t="s">
        <v>0</v>
      </c>
    </row>
    <row r="14" spans="1:10" ht="15.75">
      <c r="A14" s="146" t="s">
        <v>0</v>
      </c>
      <c r="B14" s="147" t="s">
        <v>285</v>
      </c>
      <c r="C14" s="148"/>
      <c r="D14" s="149" t="s">
        <v>286</v>
      </c>
      <c r="E14" s="148"/>
      <c r="F14" s="149" t="s">
        <v>25</v>
      </c>
      <c r="G14" s="149"/>
      <c r="H14" s="149">
        <v>4</v>
      </c>
      <c r="J14" s="149">
        <v>5</v>
      </c>
    </row>
    <row r="15" spans="1:10">
      <c r="A15" s="150"/>
      <c r="B15" s="151"/>
      <c r="C15" s="107"/>
      <c r="D15" s="107"/>
      <c r="E15" s="107"/>
      <c r="F15" s="121" t="s">
        <v>47</v>
      </c>
      <c r="G15" s="121"/>
      <c r="H15" s="121"/>
      <c r="I15" s="107"/>
      <c r="J15" s="87"/>
    </row>
    <row r="16" spans="1:10" ht="15.75">
      <c r="A16" s="152" t="s">
        <v>287</v>
      </c>
      <c r="B16" s="153"/>
      <c r="C16" s="154"/>
      <c r="D16" s="155" t="s">
        <v>288</v>
      </c>
      <c r="E16" s="154"/>
      <c r="F16" s="155" t="s">
        <v>289</v>
      </c>
      <c r="G16" s="155"/>
      <c r="H16" s="155" t="s">
        <v>290</v>
      </c>
      <c r="I16" s="154"/>
      <c r="J16" s="156" t="s">
        <v>291</v>
      </c>
    </row>
    <row r="17" spans="1:10" ht="15.75">
      <c r="A17" s="157"/>
      <c r="B17" s="158"/>
      <c r="C17" s="159"/>
      <c r="D17" s="159"/>
      <c r="E17" s="159"/>
      <c r="F17" s="159"/>
      <c r="G17" s="159"/>
      <c r="H17" s="155" t="s">
        <v>292</v>
      </c>
      <c r="I17" s="159"/>
      <c r="J17" s="160" t="s">
        <v>293</v>
      </c>
    </row>
    <row r="18" spans="1:10" ht="22.7" customHeight="1">
      <c r="A18" s="890"/>
      <c r="B18" s="892"/>
      <c r="C18" s="154"/>
      <c r="D18" s="169"/>
      <c r="E18" s="154"/>
      <c r="F18" s="169"/>
      <c r="G18" s="154"/>
      <c r="H18" s="170"/>
      <c r="I18" s="163"/>
      <c r="J18" s="171">
        <f>ROUND(D18*F18,0)</f>
        <v>0</v>
      </c>
    </row>
    <row r="19" spans="1:10" ht="22.7" customHeight="1">
      <c r="A19" s="890"/>
      <c r="B19" s="892"/>
      <c r="C19" s="154"/>
      <c r="D19" s="169"/>
      <c r="E19" s="154"/>
      <c r="F19" s="169"/>
      <c r="G19" s="154"/>
      <c r="H19" s="170"/>
      <c r="I19" s="163"/>
      <c r="J19" s="171">
        <f t="shared" ref="J19:J36" si="0">ROUND(D19*F19,0)</f>
        <v>0</v>
      </c>
    </row>
    <row r="20" spans="1:10" ht="22.7" customHeight="1">
      <c r="A20" s="890"/>
      <c r="B20" s="892"/>
      <c r="C20" s="154"/>
      <c r="D20" s="169"/>
      <c r="E20" s="154"/>
      <c r="F20" s="169"/>
      <c r="G20" s="154"/>
      <c r="H20" s="170"/>
      <c r="I20" s="163"/>
      <c r="J20" s="171">
        <f t="shared" si="0"/>
        <v>0</v>
      </c>
    </row>
    <row r="21" spans="1:10" ht="22.7" customHeight="1">
      <c r="A21" s="890"/>
      <c r="B21" s="892"/>
      <c r="C21" s="154"/>
      <c r="D21" s="169"/>
      <c r="E21" s="154"/>
      <c r="F21" s="169"/>
      <c r="G21" s="154"/>
      <c r="H21" s="170"/>
      <c r="I21" s="163"/>
      <c r="J21" s="171">
        <f t="shared" si="0"/>
        <v>0</v>
      </c>
    </row>
    <row r="22" spans="1:10" ht="22.7" customHeight="1">
      <c r="A22" s="890"/>
      <c r="B22" s="892"/>
      <c r="C22" s="154"/>
      <c r="D22" s="169"/>
      <c r="E22" s="154"/>
      <c r="F22" s="169"/>
      <c r="G22" s="154"/>
      <c r="H22" s="170"/>
      <c r="I22" s="163"/>
      <c r="J22" s="171">
        <f t="shared" si="0"/>
        <v>0</v>
      </c>
    </row>
    <row r="23" spans="1:10" ht="22.7" customHeight="1">
      <c r="A23" s="890"/>
      <c r="B23" s="892"/>
      <c r="C23" s="154"/>
      <c r="D23" s="169"/>
      <c r="E23" s="154"/>
      <c r="F23" s="169"/>
      <c r="G23" s="154"/>
      <c r="H23" s="170"/>
      <c r="I23" s="163"/>
      <c r="J23" s="171">
        <f t="shared" si="0"/>
        <v>0</v>
      </c>
    </row>
    <row r="24" spans="1:10" ht="22.7" customHeight="1">
      <c r="A24" s="896"/>
      <c r="B24" s="892"/>
      <c r="C24" s="154"/>
      <c r="D24" s="169"/>
      <c r="E24" s="154"/>
      <c r="F24" s="169"/>
      <c r="G24" s="154"/>
      <c r="H24" s="170"/>
      <c r="I24" s="163"/>
      <c r="J24" s="171">
        <f t="shared" si="0"/>
        <v>0</v>
      </c>
    </row>
    <row r="25" spans="1:10" ht="22.7" customHeight="1">
      <c r="A25" s="890"/>
      <c r="B25" s="892"/>
      <c r="C25" s="154"/>
      <c r="D25" s="169"/>
      <c r="E25" s="154"/>
      <c r="F25" s="169"/>
      <c r="G25" s="154"/>
      <c r="H25" s="170"/>
      <c r="I25" s="163"/>
      <c r="J25" s="171">
        <f t="shared" si="0"/>
        <v>0</v>
      </c>
    </row>
    <row r="26" spans="1:10" ht="22.7" customHeight="1">
      <c r="A26" s="890"/>
      <c r="B26" s="892"/>
      <c r="C26" s="154"/>
      <c r="D26" s="169"/>
      <c r="E26" s="154"/>
      <c r="F26" s="169"/>
      <c r="G26" s="154"/>
      <c r="H26" s="170"/>
      <c r="I26" s="163"/>
      <c r="J26" s="171">
        <f t="shared" si="0"/>
        <v>0</v>
      </c>
    </row>
    <row r="27" spans="1:10" ht="22.7" customHeight="1">
      <c r="A27" s="890"/>
      <c r="B27" s="892"/>
      <c r="C27" s="154"/>
      <c r="D27" s="169"/>
      <c r="E27" s="154"/>
      <c r="F27" s="169"/>
      <c r="G27" s="154"/>
      <c r="H27" s="170"/>
      <c r="I27" s="163"/>
      <c r="J27" s="171">
        <f t="shared" si="0"/>
        <v>0</v>
      </c>
    </row>
    <row r="28" spans="1:10" ht="22.7" customHeight="1">
      <c r="A28" s="890"/>
      <c r="B28" s="892"/>
      <c r="C28" s="154"/>
      <c r="D28" s="169"/>
      <c r="E28" s="154"/>
      <c r="F28" s="169"/>
      <c r="G28" s="154"/>
      <c r="H28" s="170"/>
      <c r="I28" s="163"/>
      <c r="J28" s="171">
        <f t="shared" si="0"/>
        <v>0</v>
      </c>
    </row>
    <row r="29" spans="1:10" ht="22.7" customHeight="1">
      <c r="A29" s="890"/>
      <c r="B29" s="892"/>
      <c r="C29" s="154"/>
      <c r="D29" s="169"/>
      <c r="E29" s="154"/>
      <c r="F29" s="169"/>
      <c r="G29" s="154"/>
      <c r="H29" s="170"/>
      <c r="I29" s="163"/>
      <c r="J29" s="171">
        <f t="shared" si="0"/>
        <v>0</v>
      </c>
    </row>
    <row r="30" spans="1:10" ht="22.7" customHeight="1">
      <c r="A30" s="890"/>
      <c r="B30" s="892"/>
      <c r="C30" s="154"/>
      <c r="D30" s="169"/>
      <c r="E30" s="154"/>
      <c r="F30" s="169"/>
      <c r="G30" s="154"/>
      <c r="H30" s="170"/>
      <c r="I30" s="163"/>
      <c r="J30" s="171">
        <f t="shared" si="0"/>
        <v>0</v>
      </c>
    </row>
    <row r="31" spans="1:10" ht="22.7" customHeight="1">
      <c r="A31" s="890"/>
      <c r="B31" s="892"/>
      <c r="C31" s="154"/>
      <c r="D31" s="169"/>
      <c r="E31" s="154"/>
      <c r="F31" s="169"/>
      <c r="G31" s="154"/>
      <c r="H31" s="170"/>
      <c r="I31" s="163"/>
      <c r="J31" s="171">
        <f t="shared" si="0"/>
        <v>0</v>
      </c>
    </row>
    <row r="32" spans="1:10" ht="22.7" customHeight="1">
      <c r="A32" s="890"/>
      <c r="B32" s="892"/>
      <c r="C32" s="154"/>
      <c r="D32" s="169"/>
      <c r="E32" s="154"/>
      <c r="F32" s="169"/>
      <c r="G32" s="154"/>
      <c r="H32" s="170"/>
      <c r="I32" s="163"/>
      <c r="J32" s="171">
        <f t="shared" si="0"/>
        <v>0</v>
      </c>
    </row>
    <row r="33" spans="1:10" ht="22.7" customHeight="1">
      <c r="A33" s="890"/>
      <c r="B33" s="892"/>
      <c r="C33" s="154"/>
      <c r="D33" s="169"/>
      <c r="E33" s="154"/>
      <c r="F33" s="169"/>
      <c r="G33" s="154"/>
      <c r="H33" s="170"/>
      <c r="I33" s="154"/>
      <c r="J33" s="171">
        <f t="shared" si="0"/>
        <v>0</v>
      </c>
    </row>
    <row r="34" spans="1:10" ht="22.7" customHeight="1">
      <c r="A34" s="890"/>
      <c r="B34" s="892"/>
      <c r="C34" s="154"/>
      <c r="D34" s="169"/>
      <c r="E34" s="154"/>
      <c r="F34" s="169"/>
      <c r="G34" s="154"/>
      <c r="H34" s="170"/>
      <c r="I34" s="154"/>
      <c r="J34" s="171">
        <f t="shared" si="0"/>
        <v>0</v>
      </c>
    </row>
    <row r="35" spans="1:10" ht="22.7" customHeight="1">
      <c r="A35" s="890"/>
      <c r="B35" s="892"/>
      <c r="C35" s="154"/>
      <c r="D35" s="169"/>
      <c r="E35" s="154"/>
      <c r="F35" s="169"/>
      <c r="G35" s="154"/>
      <c r="H35" s="170"/>
      <c r="I35" s="163"/>
      <c r="J35" s="171">
        <f t="shared" si="0"/>
        <v>0</v>
      </c>
    </row>
    <row r="36" spans="1:10" ht="22.7" customHeight="1">
      <c r="A36" s="890"/>
      <c r="B36" s="892"/>
      <c r="C36" s="159"/>
      <c r="D36" s="169"/>
      <c r="E36" s="159"/>
      <c r="F36" s="169"/>
      <c r="G36" s="159"/>
      <c r="H36" s="170"/>
      <c r="I36" s="165"/>
      <c r="J36" s="171">
        <f t="shared" si="0"/>
        <v>0</v>
      </c>
    </row>
    <row r="37" spans="1:10">
      <c r="F37" s="166"/>
      <c r="G37" s="166"/>
      <c r="H37" s="166"/>
      <c r="I37" s="166"/>
      <c r="J37" s="167"/>
    </row>
    <row r="38" spans="1:10" ht="16.5" thickBot="1">
      <c r="A38" s="148" t="s">
        <v>294</v>
      </c>
      <c r="C38" s="148"/>
      <c r="D38" s="148"/>
      <c r="E38" s="148"/>
      <c r="F38" s="148" t="s">
        <v>295</v>
      </c>
      <c r="G38" s="148"/>
      <c r="H38" s="148"/>
      <c r="J38" s="172">
        <f>ROUND(SUM(J18:J36),0)</f>
        <v>0</v>
      </c>
    </row>
    <row r="39" spans="1:10" ht="15.75" thickTop="1">
      <c r="A39" s="897"/>
      <c r="B39" s="898"/>
      <c r="C39" s="899"/>
      <c r="J39" s="167"/>
    </row>
    <row r="40" spans="1:10" ht="16.5" thickBot="1">
      <c r="F40" s="43" t="s">
        <v>302</v>
      </c>
      <c r="J40" s="173">
        <f>+'3-6'!J40+J38</f>
        <v>0</v>
      </c>
    </row>
    <row r="41" spans="1:10" ht="15.75" thickTop="1"/>
    <row r="42" spans="1:10">
      <c r="A42" s="895"/>
      <c r="B42" s="895"/>
      <c r="G42" s="44" t="s">
        <v>296</v>
      </c>
    </row>
    <row r="43" spans="1:10">
      <c r="A43" s="467" t="s">
        <v>42</v>
      </c>
    </row>
    <row r="44" spans="1:10">
      <c r="G44" s="44" t="s">
        <v>40</v>
      </c>
    </row>
    <row r="45" spans="1:10">
      <c r="A45" s="893"/>
      <c r="B45" s="893"/>
      <c r="G45" s="44" t="s">
        <v>297</v>
      </c>
    </row>
    <row r="46" spans="1:10">
      <c r="A46" s="467" t="s">
        <v>918</v>
      </c>
      <c r="G46" s="34" t="s">
        <v>43</v>
      </c>
    </row>
    <row r="47" spans="1:10">
      <c r="G47" s="34" t="s">
        <v>44</v>
      </c>
    </row>
    <row r="48" spans="1:10">
      <c r="A48" s="895"/>
      <c r="B48" s="895"/>
      <c r="G48" s="44" t="s">
        <v>45</v>
      </c>
    </row>
    <row r="49" spans="1:10">
      <c r="A49" s="467" t="s">
        <v>46</v>
      </c>
    </row>
    <row r="50" spans="1:10">
      <c r="G50" s="44" t="s">
        <v>1010</v>
      </c>
      <c r="J50" s="44" t="s">
        <v>1009</v>
      </c>
    </row>
    <row r="51" spans="1:10">
      <c r="A51" s="894"/>
      <c r="B51" s="894"/>
      <c r="G51" s="44" t="s">
        <v>686</v>
      </c>
      <c r="J51" s="44" t="s">
        <v>174</v>
      </c>
    </row>
    <row r="52" spans="1:10">
      <c r="A52" s="467" t="s">
        <v>8</v>
      </c>
      <c r="G52" s="44" t="s">
        <v>942</v>
      </c>
      <c r="J52" s="703" t="s">
        <v>1163</v>
      </c>
    </row>
  </sheetData>
  <sheetProtection selectLockedCells="1"/>
  <mergeCells count="25">
    <mergeCell ref="A21:B21"/>
    <mergeCell ref="A20:B20"/>
    <mergeCell ref="A19:B19"/>
    <mergeCell ref="A18:B18"/>
    <mergeCell ref="A51:B51"/>
    <mergeCell ref="A48:B48"/>
    <mergeCell ref="A45:B45"/>
    <mergeCell ref="A42:B42"/>
    <mergeCell ref="A39:C39"/>
    <mergeCell ref="B7:D7"/>
    <mergeCell ref="A36:B36"/>
    <mergeCell ref="A35:B35"/>
    <mergeCell ref="A34:B34"/>
    <mergeCell ref="A33:B33"/>
    <mergeCell ref="A32:B32"/>
    <mergeCell ref="A31:B31"/>
    <mergeCell ref="A30:B30"/>
    <mergeCell ref="A29:B29"/>
    <mergeCell ref="A28:B28"/>
    <mergeCell ref="A27:B27"/>
    <mergeCell ref="A26:B26"/>
    <mergeCell ref="A25:B25"/>
    <mergeCell ref="A24:B24"/>
    <mergeCell ref="A23:B23"/>
    <mergeCell ref="A22:B22"/>
  </mergeCells>
  <hyperlinks>
    <hyperlink ref="J52" r:id="rId1" xr:uid="{EFA6EEBA-FBF4-4D96-A2E9-41E5E1602D4C}"/>
  </hyperlinks>
  <pageMargins left="0.75" right="0.75" top="1" bottom="1" header="0.5" footer="0.5"/>
  <pageSetup scale="56" orientation="portrait" r:id="rId2"/>
  <headerFooter alignWithMargins="0">
    <oddFooter>&amp;LTab &amp;A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00B050"/>
    <pageSetUpPr fitToPage="1"/>
  </sheetPr>
  <dimension ref="A1:J52"/>
  <sheetViews>
    <sheetView showGridLines="0" view="pageBreakPreview" zoomScale="70" zoomScaleNormal="87" zoomScaleSheetLayoutView="70" workbookViewId="0"/>
  </sheetViews>
  <sheetFormatPr defaultColWidth="11.44140625" defaultRowHeight="15"/>
  <cols>
    <col min="1" max="1" width="12.6640625" style="44" customWidth="1"/>
    <col min="2" max="2" width="31.6640625" style="44" customWidth="1"/>
    <col min="3" max="3" width="2.6640625" style="44" customWidth="1"/>
    <col min="4" max="4" width="14.6640625" style="44" customWidth="1"/>
    <col min="5" max="5" width="2.6640625" style="44" customWidth="1"/>
    <col min="6" max="6" width="14.6640625" style="44" customWidth="1"/>
    <col min="7" max="7" width="2.6640625" style="44" customWidth="1"/>
    <col min="8" max="8" width="14.6640625" style="44" customWidth="1"/>
    <col min="9" max="9" width="2.6640625" style="44" customWidth="1"/>
    <col min="10" max="10" width="32.5546875" style="44" customWidth="1"/>
    <col min="11" max="16384" width="11.44140625" style="44"/>
  </cols>
  <sheetData>
    <row r="1" spans="1:10">
      <c r="A1" s="44" t="s">
        <v>1</v>
      </c>
      <c r="J1" s="56" t="s">
        <v>280</v>
      </c>
    </row>
    <row r="2" spans="1:10">
      <c r="A2" s="44" t="s">
        <v>85</v>
      </c>
    </row>
    <row r="3" spans="1:10">
      <c r="A3" s="44" t="s">
        <v>4</v>
      </c>
    </row>
    <row r="4" spans="1:10">
      <c r="J4" s="44" t="s">
        <v>0</v>
      </c>
    </row>
    <row r="5" spans="1:10">
      <c r="A5" s="44" t="s">
        <v>281</v>
      </c>
    </row>
    <row r="7" spans="1:10" ht="15.75">
      <c r="A7" s="110" t="s">
        <v>282</v>
      </c>
      <c r="B7" s="879">
        <f>+Trans1!F3</f>
        <v>0</v>
      </c>
      <c r="C7" s="879"/>
      <c r="D7" s="879"/>
    </row>
    <row r="9" spans="1:10">
      <c r="A9" s="59" t="s">
        <v>283</v>
      </c>
      <c r="B9" s="145"/>
      <c r="C9" s="145"/>
      <c r="D9" s="60"/>
    </row>
    <row r="11" spans="1:10" ht="15.75">
      <c r="A11" s="146" t="s">
        <v>284</v>
      </c>
      <c r="B11" s="131"/>
      <c r="C11" s="131"/>
      <c r="D11" s="146"/>
      <c r="E11" s="146"/>
      <c r="F11" s="146"/>
      <c r="G11" s="146"/>
      <c r="H11" s="146"/>
      <c r="I11" s="146"/>
      <c r="J11" s="146"/>
    </row>
    <row r="12" spans="1:10" ht="15.75">
      <c r="A12" s="146" t="s">
        <v>947</v>
      </c>
      <c r="B12" s="131"/>
      <c r="C12" s="131"/>
      <c r="D12" s="131"/>
      <c r="E12" s="131"/>
      <c r="F12" s="131"/>
      <c r="G12" s="131"/>
      <c r="H12" s="131"/>
      <c r="I12" s="131"/>
      <c r="J12" s="131"/>
    </row>
    <row r="13" spans="1:10" ht="15.75">
      <c r="A13" s="146"/>
      <c r="B13" s="146" t="s">
        <v>0</v>
      </c>
    </row>
    <row r="14" spans="1:10" ht="15.75">
      <c r="A14" s="146" t="s">
        <v>0</v>
      </c>
      <c r="B14" s="147" t="s">
        <v>285</v>
      </c>
      <c r="C14" s="148"/>
      <c r="D14" s="149" t="s">
        <v>286</v>
      </c>
      <c r="E14" s="148"/>
      <c r="F14" s="149" t="s">
        <v>25</v>
      </c>
      <c r="G14" s="149"/>
      <c r="H14" s="149">
        <v>4</v>
      </c>
      <c r="J14" s="149">
        <v>5</v>
      </c>
    </row>
    <row r="15" spans="1:10">
      <c r="A15" s="150"/>
      <c r="B15" s="151"/>
      <c r="C15" s="107"/>
      <c r="D15" s="107"/>
      <c r="E15" s="107"/>
      <c r="F15" s="121" t="s">
        <v>47</v>
      </c>
      <c r="G15" s="121"/>
      <c r="H15" s="121"/>
      <c r="I15" s="107"/>
      <c r="J15" s="87"/>
    </row>
    <row r="16" spans="1:10" ht="15.75">
      <c r="A16" s="152" t="s">
        <v>287</v>
      </c>
      <c r="B16" s="153"/>
      <c r="C16" s="154"/>
      <c r="D16" s="155" t="s">
        <v>288</v>
      </c>
      <c r="E16" s="154"/>
      <c r="F16" s="155" t="s">
        <v>289</v>
      </c>
      <c r="G16" s="155"/>
      <c r="H16" s="155" t="s">
        <v>290</v>
      </c>
      <c r="I16" s="154"/>
      <c r="J16" s="156" t="s">
        <v>291</v>
      </c>
    </row>
    <row r="17" spans="1:10" ht="15.75">
      <c r="A17" s="157"/>
      <c r="B17" s="158"/>
      <c r="C17" s="159"/>
      <c r="D17" s="159"/>
      <c r="E17" s="159"/>
      <c r="F17" s="159"/>
      <c r="G17" s="159"/>
      <c r="H17" s="155" t="s">
        <v>292</v>
      </c>
      <c r="I17" s="159"/>
      <c r="J17" s="160" t="s">
        <v>293</v>
      </c>
    </row>
    <row r="18" spans="1:10" ht="22.7" customHeight="1">
      <c r="A18" s="890"/>
      <c r="B18" s="892"/>
      <c r="C18" s="154"/>
      <c r="D18" s="169"/>
      <c r="E18" s="154"/>
      <c r="F18" s="169"/>
      <c r="G18" s="154"/>
      <c r="H18" s="170"/>
      <c r="I18" s="163"/>
      <c r="J18" s="171">
        <f>ROUND(D18*F18,0)</f>
        <v>0</v>
      </c>
    </row>
    <row r="19" spans="1:10" ht="22.7" customHeight="1">
      <c r="A19" s="890"/>
      <c r="B19" s="892"/>
      <c r="C19" s="154"/>
      <c r="D19" s="169"/>
      <c r="E19" s="154"/>
      <c r="F19" s="169"/>
      <c r="G19" s="154"/>
      <c r="H19" s="170"/>
      <c r="I19" s="163"/>
      <c r="J19" s="171">
        <f t="shared" ref="J19:J36" si="0">ROUND(D19*F19,0)</f>
        <v>0</v>
      </c>
    </row>
    <row r="20" spans="1:10" ht="22.7" customHeight="1">
      <c r="A20" s="890"/>
      <c r="B20" s="892"/>
      <c r="C20" s="154"/>
      <c r="D20" s="169"/>
      <c r="E20" s="154"/>
      <c r="F20" s="169"/>
      <c r="G20" s="154"/>
      <c r="H20" s="170"/>
      <c r="I20" s="163"/>
      <c r="J20" s="171">
        <f t="shared" si="0"/>
        <v>0</v>
      </c>
    </row>
    <row r="21" spans="1:10" ht="22.7" customHeight="1">
      <c r="A21" s="890"/>
      <c r="B21" s="892"/>
      <c r="C21" s="154"/>
      <c r="D21" s="169"/>
      <c r="E21" s="154"/>
      <c r="F21" s="169"/>
      <c r="G21" s="154"/>
      <c r="H21" s="170"/>
      <c r="I21" s="163"/>
      <c r="J21" s="171">
        <f t="shared" si="0"/>
        <v>0</v>
      </c>
    </row>
    <row r="22" spans="1:10" ht="22.7" customHeight="1">
      <c r="A22" s="896"/>
      <c r="B22" s="892"/>
      <c r="C22" s="154"/>
      <c r="D22" s="169"/>
      <c r="E22" s="154"/>
      <c r="F22" s="169"/>
      <c r="G22" s="154"/>
      <c r="H22" s="170"/>
      <c r="I22" s="163"/>
      <c r="J22" s="171">
        <f t="shared" si="0"/>
        <v>0</v>
      </c>
    </row>
    <row r="23" spans="1:10" ht="22.7" customHeight="1">
      <c r="A23" s="890"/>
      <c r="B23" s="892"/>
      <c r="C23" s="154"/>
      <c r="D23" s="169"/>
      <c r="E23" s="154"/>
      <c r="F23" s="169"/>
      <c r="G23" s="154"/>
      <c r="H23" s="170"/>
      <c r="I23" s="163"/>
      <c r="J23" s="171">
        <f t="shared" si="0"/>
        <v>0</v>
      </c>
    </row>
    <row r="24" spans="1:10" ht="22.7" customHeight="1">
      <c r="A24" s="890"/>
      <c r="B24" s="892"/>
      <c r="C24" s="154"/>
      <c r="D24" s="169"/>
      <c r="E24" s="154"/>
      <c r="F24" s="169"/>
      <c r="G24" s="154"/>
      <c r="H24" s="170"/>
      <c r="I24" s="163"/>
      <c r="J24" s="171">
        <f t="shared" si="0"/>
        <v>0</v>
      </c>
    </row>
    <row r="25" spans="1:10" ht="22.7" customHeight="1">
      <c r="A25" s="890"/>
      <c r="B25" s="892"/>
      <c r="C25" s="154"/>
      <c r="D25" s="169"/>
      <c r="E25" s="154"/>
      <c r="F25" s="169"/>
      <c r="G25" s="154"/>
      <c r="H25" s="170"/>
      <c r="I25" s="163"/>
      <c r="J25" s="171">
        <f t="shared" si="0"/>
        <v>0</v>
      </c>
    </row>
    <row r="26" spans="1:10" ht="22.7" customHeight="1">
      <c r="A26" s="890"/>
      <c r="B26" s="892"/>
      <c r="C26" s="154"/>
      <c r="D26" s="169"/>
      <c r="E26" s="154"/>
      <c r="F26" s="169"/>
      <c r="G26" s="154"/>
      <c r="H26" s="170"/>
      <c r="I26" s="163"/>
      <c r="J26" s="171">
        <f t="shared" si="0"/>
        <v>0</v>
      </c>
    </row>
    <row r="27" spans="1:10" ht="22.7" customHeight="1">
      <c r="A27" s="890"/>
      <c r="B27" s="892"/>
      <c r="C27" s="154"/>
      <c r="D27" s="169"/>
      <c r="E27" s="154"/>
      <c r="F27" s="169"/>
      <c r="G27" s="154"/>
      <c r="H27" s="170"/>
      <c r="I27" s="163"/>
      <c r="J27" s="171">
        <f t="shared" si="0"/>
        <v>0</v>
      </c>
    </row>
    <row r="28" spans="1:10" ht="22.7" customHeight="1">
      <c r="A28" s="890"/>
      <c r="B28" s="892"/>
      <c r="C28" s="154"/>
      <c r="D28" s="169"/>
      <c r="E28" s="154"/>
      <c r="F28" s="169"/>
      <c r="G28" s="154"/>
      <c r="H28" s="170"/>
      <c r="I28" s="163"/>
      <c r="J28" s="171">
        <f t="shared" si="0"/>
        <v>0</v>
      </c>
    </row>
    <row r="29" spans="1:10" ht="22.7" customHeight="1">
      <c r="A29" s="890"/>
      <c r="B29" s="892"/>
      <c r="C29" s="154"/>
      <c r="D29" s="169"/>
      <c r="E29" s="154"/>
      <c r="F29" s="169"/>
      <c r="G29" s="154"/>
      <c r="H29" s="170"/>
      <c r="I29" s="163"/>
      <c r="J29" s="171">
        <f t="shared" si="0"/>
        <v>0</v>
      </c>
    </row>
    <row r="30" spans="1:10" ht="22.7" customHeight="1">
      <c r="A30" s="890"/>
      <c r="B30" s="892"/>
      <c r="C30" s="154"/>
      <c r="D30" s="169"/>
      <c r="E30" s="154"/>
      <c r="F30" s="169"/>
      <c r="G30" s="154"/>
      <c r="H30" s="170"/>
      <c r="I30" s="163"/>
      <c r="J30" s="171">
        <f t="shared" si="0"/>
        <v>0</v>
      </c>
    </row>
    <row r="31" spans="1:10" ht="22.7" customHeight="1">
      <c r="A31" s="890"/>
      <c r="B31" s="892"/>
      <c r="C31" s="154"/>
      <c r="D31" s="169"/>
      <c r="E31" s="154"/>
      <c r="F31" s="169"/>
      <c r="G31" s="154"/>
      <c r="H31" s="170"/>
      <c r="I31" s="163"/>
      <c r="J31" s="171">
        <f t="shared" si="0"/>
        <v>0</v>
      </c>
    </row>
    <row r="32" spans="1:10" ht="22.7" customHeight="1">
      <c r="A32" s="890"/>
      <c r="B32" s="892"/>
      <c r="C32" s="154"/>
      <c r="D32" s="169"/>
      <c r="E32" s="154"/>
      <c r="F32" s="169"/>
      <c r="G32" s="154"/>
      <c r="H32" s="170"/>
      <c r="I32" s="163"/>
      <c r="J32" s="171">
        <f t="shared" si="0"/>
        <v>0</v>
      </c>
    </row>
    <row r="33" spans="1:10" ht="22.7" customHeight="1">
      <c r="A33" s="890"/>
      <c r="B33" s="892"/>
      <c r="C33" s="154"/>
      <c r="D33" s="169"/>
      <c r="E33" s="154"/>
      <c r="F33" s="169"/>
      <c r="G33" s="154"/>
      <c r="H33" s="170"/>
      <c r="I33" s="154"/>
      <c r="J33" s="171">
        <f t="shared" si="0"/>
        <v>0</v>
      </c>
    </row>
    <row r="34" spans="1:10" ht="22.7" customHeight="1">
      <c r="A34" s="890"/>
      <c r="B34" s="892"/>
      <c r="C34" s="154"/>
      <c r="D34" s="169"/>
      <c r="E34" s="154"/>
      <c r="F34" s="169"/>
      <c r="G34" s="154"/>
      <c r="H34" s="170"/>
      <c r="I34" s="154"/>
      <c r="J34" s="171">
        <f t="shared" si="0"/>
        <v>0</v>
      </c>
    </row>
    <row r="35" spans="1:10" ht="22.7" customHeight="1">
      <c r="A35" s="890"/>
      <c r="B35" s="892"/>
      <c r="C35" s="154"/>
      <c r="D35" s="169"/>
      <c r="E35" s="154"/>
      <c r="F35" s="169"/>
      <c r="G35" s="154"/>
      <c r="H35" s="170"/>
      <c r="I35" s="163"/>
      <c r="J35" s="171">
        <f t="shared" si="0"/>
        <v>0</v>
      </c>
    </row>
    <row r="36" spans="1:10" ht="22.7" customHeight="1">
      <c r="A36" s="890"/>
      <c r="B36" s="892"/>
      <c r="C36" s="159"/>
      <c r="D36" s="169"/>
      <c r="E36" s="159"/>
      <c r="F36" s="169"/>
      <c r="G36" s="159"/>
      <c r="H36" s="170"/>
      <c r="I36" s="165"/>
      <c r="J36" s="171">
        <f t="shared" si="0"/>
        <v>0</v>
      </c>
    </row>
    <row r="37" spans="1:10">
      <c r="F37" s="166"/>
      <c r="G37" s="166"/>
      <c r="H37" s="166"/>
      <c r="I37" s="166"/>
      <c r="J37" s="167"/>
    </row>
    <row r="38" spans="1:10" ht="16.5" thickBot="1">
      <c r="A38" s="148" t="s">
        <v>294</v>
      </c>
      <c r="C38" s="148"/>
      <c r="D38" s="148"/>
      <c r="E38" s="148"/>
      <c r="F38" s="148" t="s">
        <v>295</v>
      </c>
      <c r="G38" s="148"/>
      <c r="H38" s="148"/>
      <c r="J38" s="172">
        <f>ROUND(SUM(J18:J36),0)</f>
        <v>0</v>
      </c>
    </row>
    <row r="39" spans="1:10" ht="15.75" thickTop="1">
      <c r="A39" s="890"/>
      <c r="B39" s="891"/>
      <c r="C39" s="892"/>
      <c r="J39" s="167"/>
    </row>
    <row r="40" spans="1:10" ht="16.5" thickBot="1">
      <c r="F40" s="43" t="s">
        <v>303</v>
      </c>
      <c r="J40" s="173">
        <f>+'3-7'!J40+J38</f>
        <v>0</v>
      </c>
    </row>
    <row r="41" spans="1:10" ht="15.75" thickTop="1"/>
    <row r="42" spans="1:10">
      <c r="A42" s="895"/>
      <c r="B42" s="895"/>
      <c r="G42" s="44" t="s">
        <v>296</v>
      </c>
    </row>
    <row r="43" spans="1:10">
      <c r="A43" s="467" t="s">
        <v>42</v>
      </c>
    </row>
    <row r="44" spans="1:10">
      <c r="G44" s="44" t="s">
        <v>40</v>
      </c>
    </row>
    <row r="45" spans="1:10">
      <c r="A45" s="893"/>
      <c r="B45" s="893"/>
      <c r="G45" s="44" t="s">
        <v>297</v>
      </c>
    </row>
    <row r="46" spans="1:10">
      <c r="A46" s="467" t="s">
        <v>918</v>
      </c>
      <c r="G46" s="34" t="s">
        <v>43</v>
      </c>
    </row>
    <row r="47" spans="1:10">
      <c r="G47" s="34" t="s">
        <v>44</v>
      </c>
    </row>
    <row r="48" spans="1:10">
      <c r="A48" s="895"/>
      <c r="B48" s="895"/>
      <c r="G48" s="44" t="s">
        <v>45</v>
      </c>
    </row>
    <row r="49" spans="1:10">
      <c r="A49" s="467" t="s">
        <v>46</v>
      </c>
    </row>
    <row r="50" spans="1:10">
      <c r="G50" s="44" t="s">
        <v>1010</v>
      </c>
      <c r="J50" s="44" t="s">
        <v>1009</v>
      </c>
    </row>
    <row r="51" spans="1:10">
      <c r="A51" s="894"/>
      <c r="B51" s="894"/>
      <c r="G51" s="44" t="s">
        <v>686</v>
      </c>
      <c r="J51" s="44" t="s">
        <v>174</v>
      </c>
    </row>
    <row r="52" spans="1:10">
      <c r="A52" s="467" t="s">
        <v>8</v>
      </c>
      <c r="G52" s="44" t="s">
        <v>942</v>
      </c>
      <c r="J52" s="703" t="s">
        <v>1163</v>
      </c>
    </row>
  </sheetData>
  <sheetProtection selectLockedCells="1"/>
  <mergeCells count="25">
    <mergeCell ref="A39:C39"/>
    <mergeCell ref="A51:B51"/>
    <mergeCell ref="A48:B48"/>
    <mergeCell ref="A45:B45"/>
    <mergeCell ref="A42:B42"/>
    <mergeCell ref="B7:D7"/>
    <mergeCell ref="A18:B18"/>
    <mergeCell ref="A19:B19"/>
    <mergeCell ref="A22:B22"/>
    <mergeCell ref="A21:B21"/>
    <mergeCell ref="A20:B20"/>
    <mergeCell ref="A23:B23"/>
    <mergeCell ref="A36:B36"/>
    <mergeCell ref="A35:B35"/>
    <mergeCell ref="A34:B34"/>
    <mergeCell ref="A33:B33"/>
    <mergeCell ref="A32:B32"/>
    <mergeCell ref="A31:B31"/>
    <mergeCell ref="A30:B30"/>
    <mergeCell ref="A29:B29"/>
    <mergeCell ref="A28:B28"/>
    <mergeCell ref="A27:B27"/>
    <mergeCell ref="A26:B26"/>
    <mergeCell ref="A25:B25"/>
    <mergeCell ref="A24:B24"/>
  </mergeCells>
  <hyperlinks>
    <hyperlink ref="J52" r:id="rId1" xr:uid="{902B1599-9075-49C7-81FB-A2EC74C2243F}"/>
  </hyperlinks>
  <pageMargins left="0.75" right="0.75" top="1" bottom="1" header="0.5" footer="0.5"/>
  <pageSetup scale="56" orientation="portrait" r:id="rId2"/>
  <headerFooter alignWithMargins="0">
    <oddFooter>&amp;LTab &amp;A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00B050"/>
    <pageSetUpPr fitToPage="1"/>
  </sheetPr>
  <dimension ref="A1:J52"/>
  <sheetViews>
    <sheetView showGridLines="0" view="pageBreakPreview" zoomScale="70" zoomScaleNormal="87" zoomScaleSheetLayoutView="70" workbookViewId="0"/>
  </sheetViews>
  <sheetFormatPr defaultColWidth="11.44140625" defaultRowHeight="15"/>
  <cols>
    <col min="1" max="1" width="12.6640625" style="44" customWidth="1"/>
    <col min="2" max="2" width="31.6640625" style="44" customWidth="1"/>
    <col min="3" max="3" width="2.6640625" style="44" customWidth="1"/>
    <col min="4" max="4" width="14.6640625" style="44" customWidth="1"/>
    <col min="5" max="5" width="2.6640625" style="44" customWidth="1"/>
    <col min="6" max="6" width="14.6640625" style="44" customWidth="1"/>
    <col min="7" max="7" width="2.6640625" style="44" customWidth="1"/>
    <col min="8" max="8" width="14.6640625" style="44" customWidth="1"/>
    <col min="9" max="9" width="2.6640625" style="44" customWidth="1"/>
    <col min="10" max="10" width="33" style="44" customWidth="1"/>
    <col min="11" max="16384" width="11.44140625" style="44"/>
  </cols>
  <sheetData>
    <row r="1" spans="1:10">
      <c r="A1" s="44" t="s">
        <v>1</v>
      </c>
      <c r="J1" s="56" t="s">
        <v>280</v>
      </c>
    </row>
    <row r="2" spans="1:10">
      <c r="A2" s="44" t="s">
        <v>85</v>
      </c>
    </row>
    <row r="3" spans="1:10">
      <c r="A3" s="44" t="s">
        <v>4</v>
      </c>
    </row>
    <row r="4" spans="1:10">
      <c r="J4" s="44" t="s">
        <v>0</v>
      </c>
    </row>
    <row r="5" spans="1:10">
      <c r="A5" s="44" t="s">
        <v>281</v>
      </c>
    </row>
    <row r="7" spans="1:10" ht="15.75">
      <c r="A7" s="110" t="s">
        <v>282</v>
      </c>
      <c r="B7" s="879">
        <f>+Trans1!F3</f>
        <v>0</v>
      </c>
      <c r="C7" s="879"/>
      <c r="D7" s="879"/>
    </row>
    <row r="9" spans="1:10">
      <c r="A9" s="59" t="s">
        <v>283</v>
      </c>
      <c r="B9" s="145"/>
      <c r="C9" s="145"/>
      <c r="D9" s="60"/>
    </row>
    <row r="11" spans="1:10" ht="15.75">
      <c r="A11" s="146" t="s">
        <v>284</v>
      </c>
      <c r="B11" s="131"/>
      <c r="C11" s="131"/>
      <c r="D11" s="146"/>
      <c r="E11" s="146"/>
      <c r="F11" s="146"/>
      <c r="G11" s="146"/>
      <c r="H11" s="146"/>
      <c r="I11" s="146"/>
      <c r="J11" s="146"/>
    </row>
    <row r="12" spans="1:10" ht="15.75">
      <c r="A12" s="146" t="s">
        <v>947</v>
      </c>
      <c r="B12" s="131"/>
      <c r="C12" s="131"/>
      <c r="D12" s="131"/>
      <c r="E12" s="131"/>
      <c r="F12" s="131"/>
      <c r="G12" s="131"/>
      <c r="H12" s="131"/>
      <c r="I12" s="131"/>
      <c r="J12" s="131"/>
    </row>
    <row r="13" spans="1:10" ht="15.75">
      <c r="A13" s="146"/>
      <c r="B13" s="146" t="s">
        <v>0</v>
      </c>
    </row>
    <row r="14" spans="1:10" ht="15.75">
      <c r="A14" s="146" t="s">
        <v>0</v>
      </c>
      <c r="B14" s="147" t="s">
        <v>285</v>
      </c>
      <c r="C14" s="148"/>
      <c r="D14" s="149" t="s">
        <v>286</v>
      </c>
      <c r="E14" s="148"/>
      <c r="F14" s="149" t="s">
        <v>25</v>
      </c>
      <c r="G14" s="149"/>
      <c r="H14" s="149">
        <v>4</v>
      </c>
      <c r="J14" s="149">
        <v>5</v>
      </c>
    </row>
    <row r="15" spans="1:10">
      <c r="A15" s="150"/>
      <c r="B15" s="151"/>
      <c r="C15" s="107"/>
      <c r="D15" s="107"/>
      <c r="E15" s="107"/>
      <c r="F15" s="121" t="s">
        <v>47</v>
      </c>
      <c r="G15" s="121"/>
      <c r="H15" s="121"/>
      <c r="I15" s="107"/>
      <c r="J15" s="87"/>
    </row>
    <row r="16" spans="1:10" ht="15.75">
      <c r="A16" s="152" t="s">
        <v>287</v>
      </c>
      <c r="B16" s="153"/>
      <c r="C16" s="154"/>
      <c r="D16" s="155" t="s">
        <v>288</v>
      </c>
      <c r="E16" s="154"/>
      <c r="F16" s="155" t="s">
        <v>289</v>
      </c>
      <c r="G16" s="155"/>
      <c r="H16" s="155" t="s">
        <v>290</v>
      </c>
      <c r="I16" s="154"/>
      <c r="J16" s="156" t="s">
        <v>291</v>
      </c>
    </row>
    <row r="17" spans="1:10" ht="15.75">
      <c r="A17" s="157"/>
      <c r="B17" s="158"/>
      <c r="C17" s="159"/>
      <c r="D17" s="159"/>
      <c r="E17" s="159"/>
      <c r="F17" s="159"/>
      <c r="G17" s="159"/>
      <c r="H17" s="155" t="s">
        <v>292</v>
      </c>
      <c r="I17" s="159"/>
      <c r="J17" s="160" t="s">
        <v>293</v>
      </c>
    </row>
    <row r="18" spans="1:10" ht="22.7" customHeight="1">
      <c r="A18" s="890"/>
      <c r="B18" s="892"/>
      <c r="C18" s="154"/>
      <c r="D18" s="169"/>
      <c r="E18" s="154"/>
      <c r="F18" s="169"/>
      <c r="G18" s="154"/>
      <c r="H18" s="170"/>
      <c r="I18" s="163"/>
      <c r="J18" s="171">
        <f t="shared" ref="J18:J35" si="0">ROUND(D18*F18,0)</f>
        <v>0</v>
      </c>
    </row>
    <row r="19" spans="1:10" ht="22.7" customHeight="1">
      <c r="A19" s="890"/>
      <c r="B19" s="892"/>
      <c r="C19" s="154"/>
      <c r="D19" s="169"/>
      <c r="E19" s="154"/>
      <c r="F19" s="169"/>
      <c r="G19" s="154"/>
      <c r="H19" s="170"/>
      <c r="I19" s="163"/>
      <c r="J19" s="171">
        <f t="shared" si="0"/>
        <v>0</v>
      </c>
    </row>
    <row r="20" spans="1:10" ht="22.7" customHeight="1">
      <c r="A20" s="890"/>
      <c r="B20" s="892"/>
      <c r="C20" s="154"/>
      <c r="D20" s="169"/>
      <c r="E20" s="154"/>
      <c r="F20" s="169"/>
      <c r="G20" s="154"/>
      <c r="H20" s="170"/>
      <c r="I20" s="163"/>
      <c r="J20" s="171">
        <f t="shared" si="0"/>
        <v>0</v>
      </c>
    </row>
    <row r="21" spans="1:10" ht="22.7" customHeight="1">
      <c r="A21" s="896"/>
      <c r="B21" s="892"/>
      <c r="C21" s="154"/>
      <c r="D21" s="169"/>
      <c r="E21" s="154"/>
      <c r="F21" s="169"/>
      <c r="G21" s="154"/>
      <c r="H21" s="170"/>
      <c r="I21" s="163"/>
      <c r="J21" s="171">
        <f t="shared" si="0"/>
        <v>0</v>
      </c>
    </row>
    <row r="22" spans="1:10" ht="22.7" customHeight="1">
      <c r="A22" s="890"/>
      <c r="B22" s="892"/>
      <c r="C22" s="154"/>
      <c r="D22" s="169"/>
      <c r="E22" s="154"/>
      <c r="F22" s="169"/>
      <c r="G22" s="154"/>
      <c r="H22" s="170"/>
      <c r="I22" s="163"/>
      <c r="J22" s="171">
        <f t="shared" si="0"/>
        <v>0</v>
      </c>
    </row>
    <row r="23" spans="1:10" ht="22.7" customHeight="1">
      <c r="A23" s="890"/>
      <c r="B23" s="892"/>
      <c r="C23" s="154"/>
      <c r="D23" s="169"/>
      <c r="E23" s="154"/>
      <c r="F23" s="169"/>
      <c r="G23" s="154"/>
      <c r="H23" s="170"/>
      <c r="I23" s="163"/>
      <c r="J23" s="171">
        <f t="shared" si="0"/>
        <v>0</v>
      </c>
    </row>
    <row r="24" spans="1:10" ht="22.7" customHeight="1">
      <c r="A24" s="890"/>
      <c r="B24" s="892"/>
      <c r="C24" s="154"/>
      <c r="D24" s="169"/>
      <c r="E24" s="154"/>
      <c r="F24" s="169"/>
      <c r="G24" s="154"/>
      <c r="H24" s="170"/>
      <c r="I24" s="163"/>
      <c r="J24" s="171">
        <f t="shared" si="0"/>
        <v>0</v>
      </c>
    </row>
    <row r="25" spans="1:10" ht="22.7" customHeight="1">
      <c r="A25" s="890"/>
      <c r="B25" s="892"/>
      <c r="C25" s="154"/>
      <c r="D25" s="169"/>
      <c r="E25" s="154"/>
      <c r="F25" s="169"/>
      <c r="G25" s="154"/>
      <c r="H25" s="170"/>
      <c r="I25" s="163"/>
      <c r="J25" s="171">
        <f t="shared" si="0"/>
        <v>0</v>
      </c>
    </row>
    <row r="26" spans="1:10" ht="22.7" customHeight="1">
      <c r="A26" s="890"/>
      <c r="B26" s="892"/>
      <c r="C26" s="154"/>
      <c r="D26" s="169"/>
      <c r="E26" s="154"/>
      <c r="F26" s="169"/>
      <c r="G26" s="154"/>
      <c r="H26" s="170"/>
      <c r="I26" s="163"/>
      <c r="J26" s="171">
        <f t="shared" si="0"/>
        <v>0</v>
      </c>
    </row>
    <row r="27" spans="1:10" ht="22.7" customHeight="1">
      <c r="A27" s="890"/>
      <c r="B27" s="892"/>
      <c r="C27" s="154"/>
      <c r="D27" s="169"/>
      <c r="E27" s="154"/>
      <c r="F27" s="169"/>
      <c r="G27" s="154"/>
      <c r="H27" s="170"/>
      <c r="I27" s="163"/>
      <c r="J27" s="171">
        <f t="shared" si="0"/>
        <v>0</v>
      </c>
    </row>
    <row r="28" spans="1:10" ht="22.7" customHeight="1">
      <c r="A28" s="890"/>
      <c r="B28" s="892"/>
      <c r="C28" s="154"/>
      <c r="D28" s="169"/>
      <c r="E28" s="154"/>
      <c r="F28" s="169"/>
      <c r="G28" s="154"/>
      <c r="H28" s="170"/>
      <c r="I28" s="163"/>
      <c r="J28" s="171">
        <f t="shared" si="0"/>
        <v>0</v>
      </c>
    </row>
    <row r="29" spans="1:10" ht="22.7" customHeight="1">
      <c r="A29" s="890"/>
      <c r="B29" s="892"/>
      <c r="C29" s="154"/>
      <c r="D29" s="169"/>
      <c r="E29" s="154"/>
      <c r="F29" s="169"/>
      <c r="G29" s="154"/>
      <c r="H29" s="170"/>
      <c r="I29" s="163"/>
      <c r="J29" s="171">
        <f t="shared" si="0"/>
        <v>0</v>
      </c>
    </row>
    <row r="30" spans="1:10" ht="22.7" customHeight="1">
      <c r="A30" s="890"/>
      <c r="B30" s="892"/>
      <c r="C30" s="154"/>
      <c r="D30" s="169"/>
      <c r="E30" s="154"/>
      <c r="F30" s="169"/>
      <c r="G30" s="154"/>
      <c r="H30" s="170"/>
      <c r="I30" s="163"/>
      <c r="J30" s="171">
        <f t="shared" si="0"/>
        <v>0</v>
      </c>
    </row>
    <row r="31" spans="1:10" ht="22.7" customHeight="1">
      <c r="A31" s="890"/>
      <c r="B31" s="892"/>
      <c r="C31" s="154"/>
      <c r="D31" s="169"/>
      <c r="E31" s="154"/>
      <c r="F31" s="169"/>
      <c r="G31" s="154"/>
      <c r="H31" s="170"/>
      <c r="I31" s="163"/>
      <c r="J31" s="171">
        <f t="shared" si="0"/>
        <v>0</v>
      </c>
    </row>
    <row r="32" spans="1:10" ht="22.7" customHeight="1">
      <c r="A32" s="890"/>
      <c r="B32" s="892"/>
      <c r="C32" s="154"/>
      <c r="D32" s="169"/>
      <c r="E32" s="154"/>
      <c r="F32" s="169"/>
      <c r="G32" s="154"/>
      <c r="H32" s="170"/>
      <c r="I32" s="163"/>
      <c r="J32" s="171">
        <f t="shared" si="0"/>
        <v>0</v>
      </c>
    </row>
    <row r="33" spans="1:10" ht="22.7" customHeight="1">
      <c r="A33" s="890"/>
      <c r="B33" s="892"/>
      <c r="C33" s="154"/>
      <c r="D33" s="169"/>
      <c r="E33" s="154"/>
      <c r="F33" s="169"/>
      <c r="G33" s="154"/>
      <c r="H33" s="170"/>
      <c r="I33" s="154"/>
      <c r="J33" s="171">
        <f t="shared" si="0"/>
        <v>0</v>
      </c>
    </row>
    <row r="34" spans="1:10" ht="22.7" customHeight="1">
      <c r="A34" s="890"/>
      <c r="B34" s="892"/>
      <c r="C34" s="154"/>
      <c r="D34" s="169"/>
      <c r="E34" s="154"/>
      <c r="F34" s="169"/>
      <c r="G34" s="154"/>
      <c r="H34" s="170"/>
      <c r="I34" s="154"/>
      <c r="J34" s="171">
        <f t="shared" si="0"/>
        <v>0</v>
      </c>
    </row>
    <row r="35" spans="1:10" ht="22.7" customHeight="1">
      <c r="A35" s="890"/>
      <c r="B35" s="892"/>
      <c r="C35" s="154"/>
      <c r="D35" s="169"/>
      <c r="E35" s="154"/>
      <c r="F35" s="169"/>
      <c r="G35" s="154"/>
      <c r="H35" s="170"/>
      <c r="I35" s="163"/>
      <c r="J35" s="171">
        <f t="shared" si="0"/>
        <v>0</v>
      </c>
    </row>
    <row r="36" spans="1:10" ht="22.7" customHeight="1">
      <c r="A36" s="890"/>
      <c r="B36" s="892"/>
      <c r="C36" s="159"/>
      <c r="D36" s="169"/>
      <c r="E36" s="159"/>
      <c r="F36" s="169"/>
      <c r="G36" s="159"/>
      <c r="H36" s="170"/>
      <c r="I36" s="165"/>
      <c r="J36" s="171">
        <f>ROUND(D36*F36,0)</f>
        <v>0</v>
      </c>
    </row>
    <row r="37" spans="1:10">
      <c r="F37" s="166"/>
      <c r="G37" s="166"/>
      <c r="H37" s="166"/>
      <c r="I37" s="166"/>
      <c r="J37" s="167"/>
    </row>
    <row r="38" spans="1:10" ht="16.5" thickBot="1">
      <c r="A38" s="148" t="s">
        <v>294</v>
      </c>
      <c r="C38" s="148"/>
      <c r="D38" s="148"/>
      <c r="E38" s="148"/>
      <c r="F38" s="148" t="s">
        <v>295</v>
      </c>
      <c r="G38" s="148"/>
      <c r="H38" s="148"/>
      <c r="J38" s="172">
        <f>ROUND(SUM(J18:J36),0)</f>
        <v>0</v>
      </c>
    </row>
    <row r="39" spans="1:10" ht="15.75" thickTop="1">
      <c r="A39" s="890"/>
      <c r="B39" s="891"/>
      <c r="C39" s="892"/>
      <c r="J39" s="167"/>
    </row>
    <row r="40" spans="1:10" ht="16.5" thickBot="1">
      <c r="F40" s="43" t="s">
        <v>304</v>
      </c>
      <c r="J40" s="173">
        <f>+'3-8'!J40+J38</f>
        <v>0</v>
      </c>
    </row>
    <row r="41" spans="1:10" ht="15.75" thickTop="1"/>
    <row r="42" spans="1:10">
      <c r="A42" s="895"/>
      <c r="B42" s="895"/>
      <c r="G42" s="44" t="s">
        <v>296</v>
      </c>
    </row>
    <row r="43" spans="1:10">
      <c r="A43" s="467" t="s">
        <v>42</v>
      </c>
    </row>
    <row r="44" spans="1:10">
      <c r="G44" s="44" t="s">
        <v>40</v>
      </c>
    </row>
    <row r="45" spans="1:10">
      <c r="A45" s="893"/>
      <c r="B45" s="893"/>
      <c r="G45" s="44" t="s">
        <v>297</v>
      </c>
    </row>
    <row r="46" spans="1:10">
      <c r="A46" s="467" t="s">
        <v>918</v>
      </c>
      <c r="G46" s="34" t="s">
        <v>43</v>
      </c>
    </row>
    <row r="47" spans="1:10">
      <c r="G47" s="34" t="s">
        <v>44</v>
      </c>
    </row>
    <row r="48" spans="1:10">
      <c r="A48" s="895"/>
      <c r="B48" s="895"/>
      <c r="G48" s="44" t="s">
        <v>45</v>
      </c>
    </row>
    <row r="49" spans="1:10">
      <c r="A49" s="467" t="s">
        <v>46</v>
      </c>
    </row>
    <row r="50" spans="1:10">
      <c r="G50" s="44" t="s">
        <v>1010</v>
      </c>
      <c r="J50" s="44" t="s">
        <v>1009</v>
      </c>
    </row>
    <row r="51" spans="1:10" ht="17.25" customHeight="1">
      <c r="A51" s="894"/>
      <c r="B51" s="894"/>
      <c r="G51" s="44" t="s">
        <v>686</v>
      </c>
      <c r="J51" s="44" t="s">
        <v>174</v>
      </c>
    </row>
    <row r="52" spans="1:10">
      <c r="A52" s="467" t="s">
        <v>8</v>
      </c>
      <c r="G52" s="44" t="s">
        <v>942</v>
      </c>
      <c r="J52" s="703" t="s">
        <v>1163</v>
      </c>
    </row>
  </sheetData>
  <sheetProtection selectLockedCells="1"/>
  <mergeCells count="25">
    <mergeCell ref="B7:D7"/>
    <mergeCell ref="A36:B36"/>
    <mergeCell ref="A35:B35"/>
    <mergeCell ref="A34:B34"/>
    <mergeCell ref="A33:B33"/>
    <mergeCell ref="A32:B32"/>
    <mergeCell ref="A31:B31"/>
    <mergeCell ref="A30:B30"/>
    <mergeCell ref="A29:B29"/>
    <mergeCell ref="A28:B28"/>
    <mergeCell ref="A27:B27"/>
    <mergeCell ref="A26:B26"/>
    <mergeCell ref="A21:B21"/>
    <mergeCell ref="A25:B25"/>
    <mergeCell ref="A24:B24"/>
    <mergeCell ref="A23:B23"/>
    <mergeCell ref="A20:B20"/>
    <mergeCell ref="A19:B19"/>
    <mergeCell ref="A18:B18"/>
    <mergeCell ref="A39:C39"/>
    <mergeCell ref="A51:B51"/>
    <mergeCell ref="A48:B48"/>
    <mergeCell ref="A45:B45"/>
    <mergeCell ref="A42:B42"/>
    <mergeCell ref="A22:B22"/>
  </mergeCells>
  <hyperlinks>
    <hyperlink ref="J52" r:id="rId1" xr:uid="{2D021350-FC3D-4740-BCF2-BE97BC156034}"/>
  </hyperlinks>
  <pageMargins left="0.75" right="0.75" top="1" bottom="1" header="0.5" footer="0.5"/>
  <pageSetup scale="56" orientation="portrait" r:id="rId2"/>
  <headerFooter alignWithMargins="0">
    <oddFooter>&amp;LTab &amp;A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rgb="FF00B050"/>
    <pageSetUpPr fitToPage="1"/>
  </sheetPr>
  <dimension ref="A1:J52"/>
  <sheetViews>
    <sheetView showGridLines="0" topLeftCell="A4" zoomScale="87" zoomScaleNormal="87" zoomScaleSheetLayoutView="100" workbookViewId="0">
      <selection activeCell="B7" sqref="B7:D7"/>
    </sheetView>
  </sheetViews>
  <sheetFormatPr defaultColWidth="11.44140625" defaultRowHeight="15"/>
  <cols>
    <col min="1" max="1" width="12.6640625" style="44" customWidth="1"/>
    <col min="2" max="2" width="31.6640625" style="44" customWidth="1"/>
    <col min="3" max="3" width="2.6640625" style="44" customWidth="1"/>
    <col min="4" max="4" width="14.6640625" style="44" customWidth="1"/>
    <col min="5" max="5" width="2.6640625" style="44" customWidth="1"/>
    <col min="6" max="6" width="14.6640625" style="44" customWidth="1"/>
    <col min="7" max="7" width="2.6640625" style="44" customWidth="1"/>
    <col min="8" max="8" width="14.6640625" style="44" customWidth="1"/>
    <col min="9" max="9" width="2.6640625" style="44" customWidth="1"/>
    <col min="10" max="10" width="25" style="44" customWidth="1"/>
    <col min="11" max="16384" width="11.44140625" style="44"/>
  </cols>
  <sheetData>
    <row r="1" spans="1:10">
      <c r="A1" s="44" t="s">
        <v>1</v>
      </c>
      <c r="J1" s="56" t="s">
        <v>280</v>
      </c>
    </row>
    <row r="2" spans="1:10">
      <c r="A2" s="44" t="s">
        <v>85</v>
      </c>
    </row>
    <row r="3" spans="1:10">
      <c r="A3" s="44" t="s">
        <v>4</v>
      </c>
    </row>
    <row r="5" spans="1:10">
      <c r="A5" s="44" t="s">
        <v>281</v>
      </c>
    </row>
    <row r="6" spans="1:10">
      <c r="H6" s="35" t="s">
        <v>305</v>
      </c>
    </row>
    <row r="7" spans="1:10" ht="15.75">
      <c r="A7" s="110" t="s">
        <v>282</v>
      </c>
      <c r="B7" s="879">
        <f>+Trans1!F3</f>
        <v>0</v>
      </c>
      <c r="C7" s="879"/>
      <c r="D7" s="879"/>
      <c r="H7" s="35" t="s">
        <v>181</v>
      </c>
    </row>
    <row r="8" spans="1:10">
      <c r="H8" s="35" t="s">
        <v>182</v>
      </c>
    </row>
    <row r="9" spans="1:10">
      <c r="A9" s="59" t="s">
        <v>283</v>
      </c>
      <c r="B9" s="145"/>
      <c r="C9" s="145"/>
      <c r="D9" s="60"/>
      <c r="H9" s="724" t="s">
        <v>1195</v>
      </c>
      <c r="I9" s="715"/>
      <c r="J9" s="715"/>
    </row>
    <row r="10" spans="1:10">
      <c r="H10" s="615"/>
      <c r="I10" s="615"/>
      <c r="J10" s="726"/>
    </row>
    <row r="11" spans="1:10" ht="15.75">
      <c r="A11" s="146" t="s">
        <v>284</v>
      </c>
      <c r="B11" s="131"/>
      <c r="C11" s="131"/>
      <c r="D11" s="146"/>
      <c r="E11" s="146"/>
      <c r="F11" s="146"/>
      <c r="G11" s="146"/>
      <c r="H11" s="727"/>
      <c r="I11" s="727"/>
      <c r="J11" s="727"/>
    </row>
    <row r="12" spans="1:10" ht="15.75">
      <c r="A12" s="146" t="s">
        <v>947</v>
      </c>
      <c r="B12" s="131"/>
      <c r="C12" s="131"/>
      <c r="D12" s="131"/>
      <c r="E12" s="131"/>
      <c r="F12" s="131"/>
      <c r="G12" s="131"/>
      <c r="H12" s="131"/>
      <c r="I12" s="131"/>
      <c r="J12" s="131"/>
    </row>
    <row r="13" spans="1:10" ht="15.75">
      <c r="A13" s="146"/>
      <c r="B13" s="146" t="s">
        <v>0</v>
      </c>
    </row>
    <row r="14" spans="1:10" ht="15.75">
      <c r="A14" s="146" t="s">
        <v>0</v>
      </c>
      <c r="B14" s="147" t="s">
        <v>285</v>
      </c>
      <c r="C14" s="148"/>
      <c r="D14" s="149" t="s">
        <v>286</v>
      </c>
      <c r="E14" s="148"/>
      <c r="F14" s="149" t="s">
        <v>25</v>
      </c>
      <c r="G14" s="149"/>
      <c r="H14" s="149">
        <v>4</v>
      </c>
      <c r="J14" s="149">
        <v>5</v>
      </c>
    </row>
    <row r="15" spans="1:10">
      <c r="A15" s="150"/>
      <c r="B15" s="151"/>
      <c r="C15" s="107"/>
      <c r="D15" s="107"/>
      <c r="E15" s="107"/>
      <c r="F15" s="121" t="s">
        <v>47</v>
      </c>
      <c r="G15" s="121"/>
      <c r="H15" s="121"/>
      <c r="I15" s="107"/>
      <c r="J15" s="87"/>
    </row>
    <row r="16" spans="1:10" ht="15.75">
      <c r="A16" s="152" t="s">
        <v>287</v>
      </c>
      <c r="B16" s="153"/>
      <c r="C16" s="154"/>
      <c r="D16" s="155" t="s">
        <v>288</v>
      </c>
      <c r="E16" s="154"/>
      <c r="F16" s="155" t="s">
        <v>289</v>
      </c>
      <c r="G16" s="155"/>
      <c r="H16" s="155" t="s">
        <v>290</v>
      </c>
      <c r="I16" s="154"/>
      <c r="J16" s="156" t="s">
        <v>291</v>
      </c>
    </row>
    <row r="17" spans="1:10" ht="15.75">
      <c r="A17" s="157"/>
      <c r="B17" s="158"/>
      <c r="C17" s="159"/>
      <c r="D17" s="159"/>
      <c r="E17" s="159"/>
      <c r="F17" s="159"/>
      <c r="G17" s="159"/>
      <c r="H17" s="155" t="s">
        <v>292</v>
      </c>
      <c r="I17" s="159"/>
      <c r="J17" s="160" t="s">
        <v>293</v>
      </c>
    </row>
    <row r="18" spans="1:10" ht="22.7" customHeight="1">
      <c r="A18" s="890"/>
      <c r="B18" s="892"/>
      <c r="C18" s="154"/>
      <c r="D18" s="169"/>
      <c r="E18" s="154"/>
      <c r="F18" s="169"/>
      <c r="G18" s="154"/>
      <c r="H18" s="170"/>
      <c r="I18" s="163"/>
      <c r="J18" s="174">
        <f>ROUND(D18*F18,0)</f>
        <v>0</v>
      </c>
    </row>
    <row r="19" spans="1:10" ht="22.7" customHeight="1">
      <c r="A19" s="890"/>
      <c r="B19" s="892"/>
      <c r="C19" s="154"/>
      <c r="D19" s="169"/>
      <c r="E19" s="154"/>
      <c r="F19" s="169"/>
      <c r="G19" s="154"/>
      <c r="H19" s="170"/>
      <c r="I19" s="163"/>
      <c r="J19" s="174">
        <f t="shared" ref="J19:J36" si="0">ROUND(D19*F19,0)</f>
        <v>0</v>
      </c>
    </row>
    <row r="20" spans="1:10" ht="22.7" customHeight="1">
      <c r="A20" s="890"/>
      <c r="B20" s="892"/>
      <c r="C20" s="154"/>
      <c r="D20" s="169"/>
      <c r="E20" s="154"/>
      <c r="F20" s="169"/>
      <c r="G20" s="154"/>
      <c r="H20" s="170"/>
      <c r="I20" s="163"/>
      <c r="J20" s="174">
        <f t="shared" si="0"/>
        <v>0</v>
      </c>
    </row>
    <row r="21" spans="1:10" ht="22.7" customHeight="1">
      <c r="A21" s="896"/>
      <c r="B21" s="892"/>
      <c r="C21" s="154"/>
      <c r="D21" s="169"/>
      <c r="E21" s="154"/>
      <c r="F21" s="169"/>
      <c r="G21" s="154"/>
      <c r="H21" s="170"/>
      <c r="I21" s="163"/>
      <c r="J21" s="174">
        <f t="shared" si="0"/>
        <v>0</v>
      </c>
    </row>
    <row r="22" spans="1:10" ht="22.7" customHeight="1">
      <c r="A22" s="890"/>
      <c r="B22" s="892"/>
      <c r="C22" s="154"/>
      <c r="D22" s="169"/>
      <c r="E22" s="154"/>
      <c r="F22" s="169"/>
      <c r="G22" s="154"/>
      <c r="H22" s="170"/>
      <c r="I22" s="163"/>
      <c r="J22" s="174">
        <f t="shared" si="0"/>
        <v>0</v>
      </c>
    </row>
    <row r="23" spans="1:10" ht="22.7" customHeight="1">
      <c r="A23" s="890"/>
      <c r="B23" s="892"/>
      <c r="C23" s="154"/>
      <c r="D23" s="169"/>
      <c r="E23" s="154"/>
      <c r="F23" s="169"/>
      <c r="G23" s="154"/>
      <c r="H23" s="170"/>
      <c r="I23" s="163"/>
      <c r="J23" s="174">
        <f t="shared" si="0"/>
        <v>0</v>
      </c>
    </row>
    <row r="24" spans="1:10" ht="22.7" customHeight="1">
      <c r="A24" s="890"/>
      <c r="B24" s="892"/>
      <c r="C24" s="154"/>
      <c r="D24" s="169"/>
      <c r="E24" s="154"/>
      <c r="F24" s="169"/>
      <c r="G24" s="154"/>
      <c r="H24" s="170"/>
      <c r="I24" s="163"/>
      <c r="J24" s="174">
        <f t="shared" si="0"/>
        <v>0</v>
      </c>
    </row>
    <row r="25" spans="1:10" ht="22.7" customHeight="1">
      <c r="A25" s="890"/>
      <c r="B25" s="892"/>
      <c r="C25" s="154"/>
      <c r="D25" s="169"/>
      <c r="E25" s="154"/>
      <c r="F25" s="169"/>
      <c r="G25" s="154"/>
      <c r="H25" s="170"/>
      <c r="I25" s="163"/>
      <c r="J25" s="174">
        <f t="shared" si="0"/>
        <v>0</v>
      </c>
    </row>
    <row r="26" spans="1:10" ht="22.7" customHeight="1">
      <c r="A26" s="890"/>
      <c r="B26" s="892"/>
      <c r="C26" s="154"/>
      <c r="D26" s="169"/>
      <c r="E26" s="154"/>
      <c r="F26" s="169"/>
      <c r="G26" s="154"/>
      <c r="H26" s="170"/>
      <c r="I26" s="163"/>
      <c r="J26" s="174">
        <f t="shared" si="0"/>
        <v>0</v>
      </c>
    </row>
    <row r="27" spans="1:10" ht="22.7" customHeight="1">
      <c r="A27" s="890"/>
      <c r="B27" s="892"/>
      <c r="C27" s="154"/>
      <c r="D27" s="169"/>
      <c r="E27" s="154"/>
      <c r="F27" s="169"/>
      <c r="G27" s="154"/>
      <c r="H27" s="170"/>
      <c r="I27" s="163"/>
      <c r="J27" s="174">
        <f t="shared" si="0"/>
        <v>0</v>
      </c>
    </row>
    <row r="28" spans="1:10" ht="22.7" customHeight="1">
      <c r="A28" s="890"/>
      <c r="B28" s="892"/>
      <c r="C28" s="154"/>
      <c r="D28" s="169"/>
      <c r="E28" s="154"/>
      <c r="F28" s="169"/>
      <c r="G28" s="154"/>
      <c r="H28" s="170"/>
      <c r="I28" s="163"/>
      <c r="J28" s="174">
        <f t="shared" si="0"/>
        <v>0</v>
      </c>
    </row>
    <row r="29" spans="1:10" ht="22.7" customHeight="1">
      <c r="A29" s="890"/>
      <c r="B29" s="892"/>
      <c r="C29" s="154"/>
      <c r="D29" s="169"/>
      <c r="E29" s="154"/>
      <c r="F29" s="169"/>
      <c r="G29" s="154"/>
      <c r="H29" s="170"/>
      <c r="I29" s="163"/>
      <c r="J29" s="174">
        <f t="shared" si="0"/>
        <v>0</v>
      </c>
    </row>
    <row r="30" spans="1:10" ht="22.7" customHeight="1">
      <c r="A30" s="890"/>
      <c r="B30" s="892"/>
      <c r="C30" s="154"/>
      <c r="D30" s="169"/>
      <c r="E30" s="154"/>
      <c r="F30" s="169"/>
      <c r="G30" s="154"/>
      <c r="H30" s="170"/>
      <c r="I30" s="163"/>
      <c r="J30" s="174">
        <f t="shared" si="0"/>
        <v>0</v>
      </c>
    </row>
    <row r="31" spans="1:10" ht="22.7" customHeight="1">
      <c r="A31" s="890"/>
      <c r="B31" s="892"/>
      <c r="C31" s="154"/>
      <c r="D31" s="169"/>
      <c r="E31" s="154"/>
      <c r="F31" s="169"/>
      <c r="G31" s="154"/>
      <c r="H31" s="170"/>
      <c r="I31" s="163"/>
      <c r="J31" s="174">
        <f t="shared" si="0"/>
        <v>0</v>
      </c>
    </row>
    <row r="32" spans="1:10" ht="22.7" customHeight="1">
      <c r="A32" s="890"/>
      <c r="B32" s="892"/>
      <c r="C32" s="154"/>
      <c r="D32" s="169"/>
      <c r="E32" s="154"/>
      <c r="F32" s="169"/>
      <c r="G32" s="154"/>
      <c r="H32" s="170"/>
      <c r="I32" s="163"/>
      <c r="J32" s="174">
        <f t="shared" si="0"/>
        <v>0</v>
      </c>
    </row>
    <row r="33" spans="1:10" ht="22.7" customHeight="1">
      <c r="A33" s="890"/>
      <c r="B33" s="892"/>
      <c r="C33" s="154"/>
      <c r="D33" s="169"/>
      <c r="E33" s="154"/>
      <c r="F33" s="169"/>
      <c r="G33" s="154"/>
      <c r="H33" s="170"/>
      <c r="I33" s="154"/>
      <c r="J33" s="174">
        <f t="shared" si="0"/>
        <v>0</v>
      </c>
    </row>
    <row r="34" spans="1:10" ht="22.7" customHeight="1">
      <c r="A34" s="890"/>
      <c r="B34" s="892"/>
      <c r="C34" s="154"/>
      <c r="D34" s="169"/>
      <c r="E34" s="154"/>
      <c r="F34" s="169"/>
      <c r="G34" s="154"/>
      <c r="H34" s="170"/>
      <c r="I34" s="154"/>
      <c r="J34" s="174">
        <f t="shared" si="0"/>
        <v>0</v>
      </c>
    </row>
    <row r="35" spans="1:10" ht="22.7" customHeight="1">
      <c r="A35" s="890"/>
      <c r="B35" s="892"/>
      <c r="C35" s="154"/>
      <c r="D35" s="169"/>
      <c r="E35" s="154"/>
      <c r="F35" s="169"/>
      <c r="G35" s="154"/>
      <c r="H35" s="170"/>
      <c r="I35" s="163"/>
      <c r="J35" s="174">
        <f t="shared" si="0"/>
        <v>0</v>
      </c>
    </row>
    <row r="36" spans="1:10" ht="22.7" customHeight="1">
      <c r="A36" s="890"/>
      <c r="B36" s="892"/>
      <c r="C36" s="159"/>
      <c r="D36" s="169"/>
      <c r="E36" s="159"/>
      <c r="F36" s="169"/>
      <c r="G36" s="159"/>
      <c r="H36" s="170"/>
      <c r="I36" s="165"/>
      <c r="J36" s="174">
        <f t="shared" si="0"/>
        <v>0</v>
      </c>
    </row>
    <row r="37" spans="1:10">
      <c r="F37" s="166"/>
      <c r="G37" s="166"/>
      <c r="H37" s="166"/>
      <c r="I37" s="166"/>
      <c r="J37" s="175"/>
    </row>
    <row r="38" spans="1:10" ht="16.5" thickBot="1">
      <c r="A38" s="148" t="s">
        <v>294</v>
      </c>
      <c r="C38" s="148"/>
      <c r="D38" s="148"/>
      <c r="E38" s="148"/>
      <c r="F38" s="148" t="s">
        <v>295</v>
      </c>
      <c r="G38" s="148"/>
      <c r="H38" s="148"/>
      <c r="J38" s="176">
        <f>ROUND(SUM(J18:J36),0)</f>
        <v>0</v>
      </c>
    </row>
    <row r="39" spans="1:10" ht="15.75" thickTop="1">
      <c r="A39" s="890"/>
      <c r="B39" s="891"/>
      <c r="C39" s="892"/>
      <c r="J39" s="175"/>
    </row>
    <row r="40" spans="1:10" ht="16.5" thickBot="1">
      <c r="F40" s="43" t="s">
        <v>306</v>
      </c>
      <c r="J40" s="177">
        <f>+'3-9'!J40+J38</f>
        <v>0</v>
      </c>
    </row>
    <row r="41" spans="1:10" ht="15.75" thickTop="1"/>
    <row r="42" spans="1:10">
      <c r="A42" s="895"/>
      <c r="B42" s="895"/>
      <c r="G42" s="44" t="s">
        <v>296</v>
      </c>
    </row>
    <row r="43" spans="1:10">
      <c r="A43" s="467" t="s">
        <v>42</v>
      </c>
    </row>
    <row r="44" spans="1:10">
      <c r="G44" s="44" t="s">
        <v>40</v>
      </c>
    </row>
    <row r="45" spans="1:10">
      <c r="A45" s="893"/>
      <c r="B45" s="893"/>
      <c r="G45" s="44" t="s">
        <v>297</v>
      </c>
    </row>
    <row r="46" spans="1:10">
      <c r="A46" s="467" t="s">
        <v>918</v>
      </c>
      <c r="G46" s="34" t="s">
        <v>43</v>
      </c>
    </row>
    <row r="47" spans="1:10">
      <c r="G47" s="34" t="s">
        <v>44</v>
      </c>
    </row>
    <row r="48" spans="1:10">
      <c r="A48" s="894"/>
      <c r="B48" s="894"/>
      <c r="G48" s="44" t="s">
        <v>45</v>
      </c>
    </row>
    <row r="49" spans="1:10">
      <c r="A49" s="467" t="s">
        <v>46</v>
      </c>
    </row>
    <row r="50" spans="1:10">
      <c r="G50" s="44" t="s">
        <v>1010</v>
      </c>
      <c r="J50" s="44" t="s">
        <v>1009</v>
      </c>
    </row>
    <row r="51" spans="1:10">
      <c r="A51" s="894"/>
      <c r="B51" s="894"/>
      <c r="G51" s="44" t="s">
        <v>686</v>
      </c>
      <c r="J51" s="44" t="s">
        <v>174</v>
      </c>
    </row>
    <row r="52" spans="1:10">
      <c r="A52" s="467" t="s">
        <v>8</v>
      </c>
      <c r="G52" s="44" t="s">
        <v>942</v>
      </c>
      <c r="J52" s="703" t="s">
        <v>1163</v>
      </c>
    </row>
  </sheetData>
  <sheetProtection selectLockedCells="1"/>
  <mergeCells count="25">
    <mergeCell ref="A26:B26"/>
    <mergeCell ref="A25:B25"/>
    <mergeCell ref="A31:B31"/>
    <mergeCell ref="A30:B30"/>
    <mergeCell ref="A29:B29"/>
    <mergeCell ref="A28:B28"/>
    <mergeCell ref="A27:B27"/>
    <mergeCell ref="B7:D7"/>
    <mergeCell ref="A24:B24"/>
    <mergeCell ref="A23:B23"/>
    <mergeCell ref="A22:B22"/>
    <mergeCell ref="A21:B21"/>
    <mergeCell ref="A20:B20"/>
    <mergeCell ref="A19:B19"/>
    <mergeCell ref="A18:B18"/>
    <mergeCell ref="A51:B51"/>
    <mergeCell ref="A48:B48"/>
    <mergeCell ref="A45:B45"/>
    <mergeCell ref="A42:B42"/>
    <mergeCell ref="A32:B32"/>
    <mergeCell ref="A36:B36"/>
    <mergeCell ref="A35:B35"/>
    <mergeCell ref="A34:B34"/>
    <mergeCell ref="A33:B33"/>
    <mergeCell ref="A39:C39"/>
  </mergeCells>
  <hyperlinks>
    <hyperlink ref="H9" r:id="rId1" xr:uid="{E352E114-F449-4BF0-B8A6-7DFCA7386ABC}"/>
    <hyperlink ref="J52" r:id="rId2" xr:uid="{80858A5F-74B1-480A-A454-0652BCBFC9C0}"/>
  </hyperlinks>
  <pageMargins left="0.75" right="0.75" top="1" bottom="1" header="0.5" footer="0.5"/>
  <pageSetup scale="55" orientation="portrait" r:id="rId3"/>
  <headerFooter alignWithMargins="0">
    <oddFooter>&amp;L&amp;A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rgb="FF00B050"/>
  </sheetPr>
  <dimension ref="A1:L118"/>
  <sheetViews>
    <sheetView showOutlineSymbols="0" topLeftCell="A3" zoomScale="70" zoomScaleNormal="70" zoomScaleSheetLayoutView="64" workbookViewId="0"/>
  </sheetViews>
  <sheetFormatPr defaultColWidth="11.44140625" defaultRowHeight="15"/>
  <cols>
    <col min="1" max="1" width="30.6640625" style="116" customWidth="1"/>
    <col min="2" max="2" width="18" style="116" customWidth="1"/>
    <col min="3" max="3" width="18.21875" style="116" customWidth="1"/>
    <col min="4" max="4" width="22.109375" style="116" customWidth="1"/>
    <col min="5" max="5" width="23" style="116" customWidth="1"/>
    <col min="6" max="6" width="20.6640625" style="116" customWidth="1"/>
    <col min="7" max="7" width="21.5546875" style="116" customWidth="1"/>
    <col min="8" max="8" width="26.5546875" style="116" customWidth="1"/>
    <col min="9" max="9" width="17.6640625" style="116" customWidth="1"/>
    <col min="10" max="16384" width="11.44140625" style="116"/>
  </cols>
  <sheetData>
    <row r="1" spans="1:8" ht="15.75">
      <c r="A1" s="116" t="s">
        <v>0</v>
      </c>
      <c r="C1" s="178"/>
      <c r="D1" s="178"/>
      <c r="F1" s="179" t="s">
        <v>307</v>
      </c>
      <c r="G1" s="178"/>
    </row>
    <row r="2" spans="1:8">
      <c r="A2" s="180" t="s">
        <v>85</v>
      </c>
    </row>
    <row r="3" spans="1:8">
      <c r="A3" s="180" t="s">
        <v>4</v>
      </c>
    </row>
    <row r="4" spans="1:8">
      <c r="A4" s="180"/>
    </row>
    <row r="5" spans="1:8">
      <c r="A5" s="180" t="s">
        <v>308</v>
      </c>
    </row>
    <row r="6" spans="1:8">
      <c r="G6" s="181"/>
    </row>
    <row r="8" spans="1:8" ht="15.75">
      <c r="A8" s="182" t="s">
        <v>309</v>
      </c>
      <c r="B8" s="879">
        <f>+Trans1!F3</f>
        <v>0</v>
      </c>
      <c r="C8" s="879"/>
      <c r="D8" s="879"/>
    </row>
    <row r="10" spans="1:8" ht="15.75">
      <c r="E10" s="178"/>
    </row>
    <row r="11" spans="1:8">
      <c r="A11" s="56" t="s">
        <v>310</v>
      </c>
    </row>
    <row r="12" spans="1:8" ht="15.75">
      <c r="E12" s="183" t="s">
        <v>311</v>
      </c>
    </row>
    <row r="14" spans="1:8" ht="15.75">
      <c r="A14" s="184" t="s">
        <v>15</v>
      </c>
      <c r="B14" s="184" t="s">
        <v>286</v>
      </c>
      <c r="C14" s="184" t="s">
        <v>25</v>
      </c>
      <c r="D14" s="184">
        <v>4</v>
      </c>
      <c r="E14" s="184">
        <v>5</v>
      </c>
      <c r="F14" s="44"/>
      <c r="G14" s="44"/>
      <c r="H14" s="44"/>
    </row>
    <row r="15" spans="1:8" ht="15.75">
      <c r="A15" s="185"/>
      <c r="B15" s="117"/>
      <c r="C15" s="186" t="s">
        <v>0</v>
      </c>
      <c r="D15" s="117"/>
      <c r="E15" s="187"/>
      <c r="F15" s="44"/>
      <c r="G15" s="44"/>
      <c r="H15" s="44"/>
    </row>
    <row r="16" spans="1:8" ht="23.25">
      <c r="A16" s="188"/>
      <c r="B16" s="155" t="s">
        <v>312</v>
      </c>
      <c r="C16" s="155"/>
      <c r="D16" s="155" t="s">
        <v>313</v>
      </c>
      <c r="E16" s="189" t="s">
        <v>314</v>
      </c>
      <c r="F16" s="44"/>
      <c r="G16" s="705" t="s">
        <v>1166</v>
      </c>
      <c r="H16" s="44"/>
    </row>
    <row r="17" spans="1:9" ht="18.75" customHeight="1">
      <c r="A17" s="188" t="s">
        <v>315</v>
      </c>
      <c r="B17" s="155" t="s">
        <v>316</v>
      </c>
      <c r="C17" s="155" t="s">
        <v>1449</v>
      </c>
      <c r="D17" s="155" t="s">
        <v>1164</v>
      </c>
      <c r="E17" s="189" t="s">
        <v>1164</v>
      </c>
      <c r="F17" s="44"/>
      <c r="G17" s="706" t="s">
        <v>1165</v>
      </c>
      <c r="H17" s="44"/>
    </row>
    <row r="18" spans="1:9" ht="17.45" customHeight="1">
      <c r="A18" s="190" t="s">
        <v>317</v>
      </c>
      <c r="B18" s="191">
        <v>45473</v>
      </c>
      <c r="C18" s="118" t="s">
        <v>318</v>
      </c>
      <c r="D18" s="118" t="s">
        <v>1450</v>
      </c>
      <c r="E18" s="192">
        <v>45838</v>
      </c>
      <c r="F18" s="44"/>
      <c r="G18" s="44"/>
      <c r="H18" s="44"/>
    </row>
    <row r="19" spans="1:9" ht="20.25" customHeight="1">
      <c r="A19" s="637"/>
      <c r="B19" s="194">
        <v>0</v>
      </c>
      <c r="C19" s="194">
        <v>0</v>
      </c>
      <c r="D19" s="194">
        <v>0</v>
      </c>
      <c r="E19" s="195">
        <f t="shared" ref="E19:E28" si="0">+B19+C19-D19</f>
        <v>0</v>
      </c>
      <c r="F19" s="44"/>
      <c r="G19" s="44"/>
      <c r="H19" s="44"/>
    </row>
    <row r="20" spans="1:9" ht="20.25" customHeight="1">
      <c r="A20" s="637"/>
      <c r="B20" s="196"/>
      <c r="C20" s="196"/>
      <c r="D20" s="196"/>
      <c r="E20" s="195">
        <f t="shared" si="0"/>
        <v>0</v>
      </c>
      <c r="F20" s="44"/>
      <c r="G20" s="44"/>
      <c r="H20" s="44"/>
    </row>
    <row r="21" spans="1:9" ht="20.25" customHeight="1">
      <c r="A21" s="193"/>
      <c r="B21" s="196"/>
      <c r="C21" s="196"/>
      <c r="D21" s="196"/>
      <c r="E21" s="195">
        <f t="shared" si="0"/>
        <v>0</v>
      </c>
      <c r="F21" s="44"/>
      <c r="G21" s="44"/>
      <c r="H21" s="44"/>
    </row>
    <row r="22" spans="1:9" ht="20.25" customHeight="1">
      <c r="A22" s="193"/>
      <c r="B22" s="196"/>
      <c r="C22" s="196"/>
      <c r="D22" s="196"/>
      <c r="E22" s="195">
        <f t="shared" si="0"/>
        <v>0</v>
      </c>
      <c r="F22" s="44"/>
      <c r="G22" s="44"/>
      <c r="H22" s="44"/>
    </row>
    <row r="23" spans="1:9" ht="20.25" customHeight="1">
      <c r="A23" s="193"/>
      <c r="B23" s="196"/>
      <c r="C23" s="196"/>
      <c r="D23" s="196"/>
      <c r="E23" s="195">
        <f t="shared" si="0"/>
        <v>0</v>
      </c>
      <c r="F23" s="44"/>
      <c r="G23" s="44"/>
      <c r="H23" s="44"/>
    </row>
    <row r="24" spans="1:9" ht="20.25" customHeight="1">
      <c r="A24" s="193"/>
      <c r="B24" s="196"/>
      <c r="C24" s="196"/>
      <c r="D24" s="196"/>
      <c r="E24" s="195">
        <f t="shared" si="0"/>
        <v>0</v>
      </c>
      <c r="F24" s="44"/>
      <c r="G24" s="44"/>
      <c r="H24" s="44"/>
    </row>
    <row r="25" spans="1:9" ht="20.25" customHeight="1">
      <c r="A25" s="193"/>
      <c r="B25" s="196"/>
      <c r="C25" s="196"/>
      <c r="D25" s="196"/>
      <c r="E25" s="195">
        <f t="shared" si="0"/>
        <v>0</v>
      </c>
      <c r="F25" s="44"/>
      <c r="G25" s="44"/>
      <c r="H25" s="44"/>
      <c r="I25" s="184"/>
    </row>
    <row r="26" spans="1:9" ht="20.25" customHeight="1">
      <c r="A26" s="193"/>
      <c r="B26" s="196"/>
      <c r="C26" s="196"/>
      <c r="D26" s="196"/>
      <c r="E26" s="195">
        <f t="shared" si="0"/>
        <v>0</v>
      </c>
      <c r="F26" s="44"/>
      <c r="G26" s="44"/>
      <c r="H26" s="44"/>
      <c r="I26" s="184"/>
    </row>
    <row r="27" spans="1:9" ht="20.25" customHeight="1">
      <c r="A27" s="197"/>
      <c r="B27" s="196"/>
      <c r="C27" s="196"/>
      <c r="D27" s="196"/>
      <c r="E27" s="198">
        <f t="shared" si="0"/>
        <v>0</v>
      </c>
      <c r="F27" s="44"/>
      <c r="G27" s="44"/>
      <c r="H27" s="44"/>
      <c r="I27" s="184"/>
    </row>
    <row r="28" spans="1:9" ht="20.25" customHeight="1">
      <c r="A28" s="199"/>
      <c r="B28" s="196"/>
      <c r="C28" s="196"/>
      <c r="D28" s="200"/>
      <c r="E28" s="201">
        <f t="shared" si="0"/>
        <v>0</v>
      </c>
      <c r="F28" s="44"/>
      <c r="G28" s="44"/>
      <c r="H28" s="44"/>
    </row>
    <row r="29" spans="1:9" ht="20.25" customHeight="1" thickBot="1">
      <c r="A29" s="202" t="s">
        <v>319</v>
      </c>
      <c r="B29" s="203">
        <f>ROUND(SUM(B19:B28),2)</f>
        <v>0</v>
      </c>
      <c r="C29" s="203">
        <f>ROUND(SUM(C19:C28),2)</f>
        <v>0</v>
      </c>
      <c r="D29" s="203">
        <f>ROUND(SUM(D19:D28),2)</f>
        <v>0</v>
      </c>
      <c r="E29" s="204">
        <f>ROUND(SUM(E19:E28),2)</f>
        <v>0</v>
      </c>
      <c r="F29" s="44"/>
      <c r="G29" s="44"/>
      <c r="H29" s="44"/>
    </row>
    <row r="30" spans="1:9" ht="15.75" thickTop="1"/>
    <row r="31" spans="1:9" ht="15.75">
      <c r="A31" s="205">
        <v>6</v>
      </c>
      <c r="B31" s="205">
        <v>7</v>
      </c>
      <c r="C31" s="205">
        <v>8</v>
      </c>
      <c r="D31" s="205">
        <v>9</v>
      </c>
      <c r="E31" s="205">
        <v>10</v>
      </c>
      <c r="F31" s="205">
        <v>11</v>
      </c>
      <c r="G31" s="205">
        <v>12</v>
      </c>
      <c r="H31" s="205">
        <v>13</v>
      </c>
      <c r="I31" s="205">
        <v>14</v>
      </c>
    </row>
    <row r="32" spans="1:9" ht="15.75">
      <c r="A32" s="185"/>
      <c r="B32" s="117" t="s">
        <v>314</v>
      </c>
      <c r="C32" s="186" t="s">
        <v>0</v>
      </c>
      <c r="D32" s="186" t="s">
        <v>0</v>
      </c>
      <c r="E32" s="117"/>
      <c r="F32" s="117"/>
      <c r="G32" s="206" t="s">
        <v>320</v>
      </c>
      <c r="H32" s="207" t="s">
        <v>321</v>
      </c>
      <c r="I32" s="711" t="s">
        <v>1183</v>
      </c>
    </row>
    <row r="33" spans="1:9" ht="15.75">
      <c r="A33" s="188" t="s">
        <v>315</v>
      </c>
      <c r="B33" s="155" t="s">
        <v>316</v>
      </c>
      <c r="C33" s="155" t="s">
        <v>322</v>
      </c>
      <c r="D33" s="155"/>
      <c r="E33" s="155"/>
      <c r="F33" s="155"/>
      <c r="G33" s="155" t="s">
        <v>323</v>
      </c>
      <c r="H33" s="156" t="s">
        <v>324</v>
      </c>
      <c r="I33" s="156" t="s">
        <v>325</v>
      </c>
    </row>
    <row r="34" spans="1:9" ht="15.75">
      <c r="A34" s="190" t="s">
        <v>317</v>
      </c>
      <c r="B34" s="191">
        <f>E18</f>
        <v>45838</v>
      </c>
      <c r="C34" s="155" t="s">
        <v>326</v>
      </c>
      <c r="D34" s="155" t="s">
        <v>327</v>
      </c>
      <c r="E34" s="155" t="s">
        <v>328</v>
      </c>
      <c r="F34" s="208" t="s">
        <v>329</v>
      </c>
      <c r="G34" s="155" t="s">
        <v>1451</v>
      </c>
      <c r="H34" s="156" t="s">
        <v>1452</v>
      </c>
      <c r="I34" s="156" t="s">
        <v>330</v>
      </c>
    </row>
    <row r="35" spans="1:9" ht="20.25" customHeight="1">
      <c r="A35" s="623">
        <f>A19</f>
        <v>0</v>
      </c>
      <c r="B35" s="195">
        <f>E19</f>
        <v>0</v>
      </c>
      <c r="C35" s="209"/>
      <c r="D35" s="209"/>
      <c r="E35" s="209"/>
      <c r="F35" s="209"/>
      <c r="G35" s="209"/>
      <c r="H35" s="209"/>
      <c r="I35" s="210">
        <f>+B35-G35-H35</f>
        <v>0</v>
      </c>
    </row>
    <row r="36" spans="1:9" ht="20.25" customHeight="1">
      <c r="A36" s="623">
        <f t="shared" ref="A36:A44" si="1">A20</f>
        <v>0</v>
      </c>
      <c r="B36" s="195">
        <f t="shared" ref="B36:B44" si="2">E20</f>
        <v>0</v>
      </c>
      <c r="C36" s="209"/>
      <c r="D36" s="209"/>
      <c r="E36" s="209"/>
      <c r="F36" s="209"/>
      <c r="G36" s="209"/>
      <c r="H36" s="209"/>
      <c r="I36" s="210">
        <f t="shared" ref="I36:I44" si="3">+B36-G36-H36</f>
        <v>0</v>
      </c>
    </row>
    <row r="37" spans="1:9" ht="20.25" customHeight="1">
      <c r="A37" s="623">
        <f t="shared" si="1"/>
        <v>0</v>
      </c>
      <c r="B37" s="195">
        <f t="shared" si="2"/>
        <v>0</v>
      </c>
      <c r="C37" s="209"/>
      <c r="D37" s="209"/>
      <c r="E37" s="209"/>
      <c r="F37" s="209"/>
      <c r="G37" s="209"/>
      <c r="H37" s="209"/>
      <c r="I37" s="210">
        <f t="shared" si="3"/>
        <v>0</v>
      </c>
    </row>
    <row r="38" spans="1:9" ht="20.25" customHeight="1">
      <c r="A38" s="623">
        <f t="shared" si="1"/>
        <v>0</v>
      </c>
      <c r="B38" s="195">
        <f t="shared" si="2"/>
        <v>0</v>
      </c>
      <c r="C38" s="209"/>
      <c r="D38" s="209"/>
      <c r="E38" s="209"/>
      <c r="F38" s="209"/>
      <c r="G38" s="209"/>
      <c r="H38" s="209"/>
      <c r="I38" s="210">
        <f t="shared" si="3"/>
        <v>0</v>
      </c>
    </row>
    <row r="39" spans="1:9" ht="20.25" customHeight="1">
      <c r="A39" s="623">
        <f t="shared" si="1"/>
        <v>0</v>
      </c>
      <c r="B39" s="195">
        <f t="shared" si="2"/>
        <v>0</v>
      </c>
      <c r="C39" s="209"/>
      <c r="D39" s="209"/>
      <c r="E39" s="209"/>
      <c r="F39" s="209"/>
      <c r="G39" s="209"/>
      <c r="H39" s="209"/>
      <c r="I39" s="210">
        <f t="shared" si="3"/>
        <v>0</v>
      </c>
    </row>
    <row r="40" spans="1:9" ht="20.25" customHeight="1">
      <c r="A40" s="623">
        <f t="shared" si="1"/>
        <v>0</v>
      </c>
      <c r="B40" s="195">
        <f t="shared" si="2"/>
        <v>0</v>
      </c>
      <c r="C40" s="209"/>
      <c r="D40" s="209"/>
      <c r="E40" s="209"/>
      <c r="F40" s="209"/>
      <c r="G40" s="209"/>
      <c r="H40" s="209"/>
      <c r="I40" s="210">
        <f t="shared" si="3"/>
        <v>0</v>
      </c>
    </row>
    <row r="41" spans="1:9" ht="20.25" customHeight="1">
      <c r="A41" s="623">
        <f t="shared" si="1"/>
        <v>0</v>
      </c>
      <c r="B41" s="195">
        <f t="shared" si="2"/>
        <v>0</v>
      </c>
      <c r="C41" s="209"/>
      <c r="D41" s="209"/>
      <c r="E41" s="209"/>
      <c r="F41" s="209"/>
      <c r="G41" s="209"/>
      <c r="H41" s="209"/>
      <c r="I41" s="210">
        <f t="shared" si="3"/>
        <v>0</v>
      </c>
    </row>
    <row r="42" spans="1:9" ht="20.25" customHeight="1">
      <c r="A42" s="623">
        <f t="shared" si="1"/>
        <v>0</v>
      </c>
      <c r="B42" s="195">
        <f t="shared" si="2"/>
        <v>0</v>
      </c>
      <c r="C42" s="209"/>
      <c r="D42" s="209"/>
      <c r="E42" s="209"/>
      <c r="F42" s="209"/>
      <c r="G42" s="209"/>
      <c r="H42" s="209"/>
      <c r="I42" s="210">
        <f t="shared" si="3"/>
        <v>0</v>
      </c>
    </row>
    <row r="43" spans="1:9" ht="20.25" customHeight="1">
      <c r="A43" s="623">
        <f t="shared" si="1"/>
        <v>0</v>
      </c>
      <c r="B43" s="195">
        <f t="shared" si="2"/>
        <v>0</v>
      </c>
      <c r="C43" s="209"/>
      <c r="D43" s="209"/>
      <c r="E43" s="209"/>
      <c r="F43" s="209"/>
      <c r="G43" s="209"/>
      <c r="H43" s="209"/>
      <c r="I43" s="210">
        <f t="shared" si="3"/>
        <v>0</v>
      </c>
    </row>
    <row r="44" spans="1:9" ht="20.25" customHeight="1">
      <c r="A44" s="623">
        <f t="shared" si="1"/>
        <v>0</v>
      </c>
      <c r="B44" s="195">
        <f t="shared" si="2"/>
        <v>0</v>
      </c>
      <c r="C44" s="209"/>
      <c r="D44" s="209"/>
      <c r="E44" s="209"/>
      <c r="F44" s="209"/>
      <c r="G44" s="209"/>
      <c r="H44" s="209"/>
      <c r="I44" s="210">
        <f t="shared" si="3"/>
        <v>0</v>
      </c>
    </row>
    <row r="45" spans="1:9" ht="20.25" customHeight="1" thickBot="1">
      <c r="A45" s="202" t="s">
        <v>319</v>
      </c>
      <c r="B45" s="211">
        <f t="shared" ref="B45:I45" si="4">SUM(B35:B44)</f>
        <v>0</v>
      </c>
      <c r="C45" s="211">
        <f t="shared" si="4"/>
        <v>0</v>
      </c>
      <c r="D45" s="211">
        <f t="shared" si="4"/>
        <v>0</v>
      </c>
      <c r="E45" s="211">
        <f t="shared" si="4"/>
        <v>0</v>
      </c>
      <c r="F45" s="211">
        <f t="shared" si="4"/>
        <v>0</v>
      </c>
      <c r="G45" s="211">
        <f t="shared" si="4"/>
        <v>0</v>
      </c>
      <c r="H45" s="211">
        <f t="shared" si="4"/>
        <v>0</v>
      </c>
      <c r="I45" s="211">
        <f t="shared" si="4"/>
        <v>0</v>
      </c>
    </row>
    <row r="46" spans="1:9" ht="15.75" thickTop="1">
      <c r="B46" s="212"/>
      <c r="D46" s="212"/>
      <c r="E46" s="212"/>
      <c r="F46" s="212"/>
      <c r="G46" s="212"/>
      <c r="H46" s="212"/>
    </row>
    <row r="47" spans="1:9">
      <c r="B47" s="212"/>
      <c r="C47" s="212"/>
      <c r="D47" s="212"/>
      <c r="E47" s="212"/>
      <c r="F47" s="212"/>
      <c r="G47" s="213"/>
    </row>
    <row r="48" spans="1:9">
      <c r="A48" s="905"/>
      <c r="B48" s="905"/>
      <c r="F48" s="116" t="s">
        <v>93</v>
      </c>
    </row>
    <row r="49" spans="1:12">
      <c r="A49" s="116" t="s">
        <v>42</v>
      </c>
    </row>
    <row r="50" spans="1:12">
      <c r="F50" s="116" t="s">
        <v>40</v>
      </c>
    </row>
    <row r="51" spans="1:12">
      <c r="A51" s="906"/>
      <c r="B51" s="906"/>
      <c r="C51" s="615"/>
      <c r="F51" s="116" t="s">
        <v>297</v>
      </c>
    </row>
    <row r="52" spans="1:12">
      <c r="A52" s="592" t="s">
        <v>918</v>
      </c>
      <c r="F52" s="116" t="s">
        <v>43</v>
      </c>
    </row>
    <row r="53" spans="1:12">
      <c r="F53" s="116" t="s">
        <v>44</v>
      </c>
    </row>
    <row r="54" spans="1:12">
      <c r="A54" s="905"/>
      <c r="B54" s="905"/>
      <c r="F54" s="116" t="s">
        <v>45</v>
      </c>
    </row>
    <row r="55" spans="1:12">
      <c r="A55" s="116" t="s">
        <v>46</v>
      </c>
    </row>
    <row r="56" spans="1:12">
      <c r="F56" s="44" t="s">
        <v>1010</v>
      </c>
      <c r="G56" s="44" t="s">
        <v>1009</v>
      </c>
      <c r="H56" s="44"/>
    </row>
    <row r="57" spans="1:12">
      <c r="A57" s="904"/>
      <c r="B57" s="904"/>
      <c r="F57" s="44" t="s">
        <v>686</v>
      </c>
      <c r="G57" s="44" t="s">
        <v>174</v>
      </c>
      <c r="H57" s="44"/>
    </row>
    <row r="58" spans="1:12" ht="15.75">
      <c r="A58" s="116" t="s">
        <v>8</v>
      </c>
      <c r="F58" s="44" t="s">
        <v>942</v>
      </c>
      <c r="G58" s="703" t="s">
        <v>1163</v>
      </c>
      <c r="H58" s="44"/>
      <c r="J58" s="629"/>
      <c r="K58" s="615"/>
      <c r="L58" s="615"/>
    </row>
    <row r="59" spans="1:12" ht="15.75">
      <c r="F59" s="629" t="s">
        <v>1394</v>
      </c>
      <c r="G59" s="615"/>
      <c r="H59" s="615"/>
    </row>
    <row r="61" spans="1:12" ht="18">
      <c r="A61" s="461" t="s">
        <v>816</v>
      </c>
    </row>
    <row r="63" spans="1:12" ht="38.25" customHeight="1">
      <c r="A63" s="907" t="s">
        <v>1045</v>
      </c>
      <c r="B63" s="907"/>
      <c r="C63" s="907"/>
      <c r="D63" s="907"/>
      <c r="E63" s="907"/>
      <c r="F63" s="907"/>
      <c r="G63" s="907"/>
      <c r="H63" s="907"/>
    </row>
    <row r="65" spans="1:8" ht="18">
      <c r="A65" s="461" t="s">
        <v>818</v>
      </c>
    </row>
    <row r="67" spans="1:8" ht="59.25" customHeight="1">
      <c r="A67" s="907" t="s">
        <v>1046</v>
      </c>
      <c r="B67" s="907"/>
      <c r="C67" s="907"/>
      <c r="D67" s="907"/>
      <c r="E67" s="907"/>
      <c r="F67" s="907"/>
      <c r="G67" s="907"/>
      <c r="H67" s="907"/>
    </row>
    <row r="69" spans="1:8" ht="18" customHeight="1">
      <c r="A69" s="907" t="s">
        <v>1047</v>
      </c>
      <c r="B69" s="907"/>
      <c r="C69" s="907"/>
      <c r="D69" s="907"/>
      <c r="E69" s="907"/>
      <c r="F69" s="907"/>
      <c r="G69" s="907"/>
      <c r="H69" s="907"/>
    </row>
    <row r="70" spans="1:8">
      <c r="A70" s="907"/>
      <c r="B70" s="907"/>
      <c r="C70" s="907"/>
      <c r="D70" s="907"/>
      <c r="E70" s="907"/>
      <c r="F70" s="907"/>
      <c r="G70" s="907"/>
      <c r="H70" s="907"/>
    </row>
    <row r="71" spans="1:8" ht="18">
      <c r="A71" s="638"/>
      <c r="B71" s="638"/>
      <c r="C71" s="638"/>
      <c r="D71" s="638"/>
      <c r="E71" s="638"/>
      <c r="F71" s="638"/>
      <c r="G71" s="638"/>
      <c r="H71" s="638"/>
    </row>
    <row r="72" spans="1:8" ht="18" customHeight="1">
      <c r="A72" s="907" t="s">
        <v>1048</v>
      </c>
      <c r="B72" s="907"/>
      <c r="C72" s="907"/>
      <c r="D72" s="907"/>
      <c r="E72" s="907"/>
      <c r="F72" s="907"/>
      <c r="G72" s="907"/>
      <c r="H72" s="907"/>
    </row>
    <row r="73" spans="1:8" ht="15" customHeight="1">
      <c r="A73" s="907"/>
      <c r="B73" s="907"/>
      <c r="C73" s="907"/>
      <c r="D73" s="907"/>
      <c r="E73" s="907"/>
      <c r="F73" s="907"/>
      <c r="G73" s="907"/>
      <c r="H73" s="907"/>
    </row>
    <row r="75" spans="1:8" ht="18">
      <c r="A75" s="461" t="s">
        <v>1049</v>
      </c>
    </row>
    <row r="77" spans="1:8" ht="18" customHeight="1">
      <c r="A77" s="908" t="s">
        <v>1050</v>
      </c>
      <c r="B77" s="908"/>
      <c r="C77" s="908"/>
      <c r="D77" s="908"/>
      <c r="E77" s="908"/>
      <c r="F77" s="908"/>
      <c r="G77" s="908"/>
      <c r="H77" s="908"/>
    </row>
    <row r="78" spans="1:8" ht="18" customHeight="1">
      <c r="A78" s="908"/>
      <c r="B78" s="908"/>
      <c r="C78" s="908"/>
      <c r="D78" s="908"/>
      <c r="E78" s="908"/>
      <c r="F78" s="908"/>
      <c r="G78" s="908"/>
      <c r="H78" s="908"/>
    </row>
    <row r="79" spans="1:8" ht="18">
      <c r="A79" s="639" t="s">
        <v>1167</v>
      </c>
    </row>
    <row r="81" spans="1:8" ht="18">
      <c r="A81" s="461" t="s">
        <v>662</v>
      </c>
    </row>
    <row r="83" spans="1:8" ht="18">
      <c r="A83" s="462" t="s">
        <v>1051</v>
      </c>
    </row>
    <row r="85" spans="1:8" ht="18">
      <c r="A85" s="463" t="s">
        <v>1052</v>
      </c>
    </row>
    <row r="86" spans="1:8" ht="18">
      <c r="A86" s="463"/>
    </row>
    <row r="87" spans="1:8" ht="18">
      <c r="A87" s="463" t="s">
        <v>1058</v>
      </c>
    </row>
    <row r="88" spans="1:8" ht="18">
      <c r="A88" s="643"/>
    </row>
    <row r="89" spans="1:8" ht="18" customHeight="1">
      <c r="A89" s="644" t="s">
        <v>1454</v>
      </c>
      <c r="B89" s="641"/>
      <c r="C89" s="641"/>
      <c r="D89" s="641"/>
      <c r="E89" s="641"/>
      <c r="F89" s="748"/>
      <c r="G89" s="641"/>
      <c r="H89" s="641"/>
    </row>
    <row r="90" spans="1:8" ht="15" customHeight="1">
      <c r="A90" s="463" t="s">
        <v>1056</v>
      </c>
      <c r="B90" s="463"/>
      <c r="C90" s="463"/>
      <c r="D90" s="463"/>
      <c r="E90" s="463"/>
      <c r="F90" s="463"/>
      <c r="G90" s="463"/>
      <c r="H90" s="463"/>
    </row>
    <row r="91" spans="1:8" ht="18">
      <c r="A91" s="640"/>
      <c r="B91" s="640"/>
      <c r="C91" s="640"/>
      <c r="D91" s="640"/>
      <c r="E91" s="640"/>
      <c r="F91" s="640"/>
      <c r="G91" s="640"/>
      <c r="H91" s="640"/>
    </row>
    <row r="92" spans="1:8" ht="18">
      <c r="A92" s="642" t="s">
        <v>1354</v>
      </c>
      <c r="B92" s="640"/>
      <c r="C92" s="640"/>
      <c r="D92" s="640"/>
      <c r="E92" s="640"/>
      <c r="F92" s="640"/>
      <c r="G92" s="640"/>
      <c r="H92" s="640"/>
    </row>
    <row r="93" spans="1:8" ht="18">
      <c r="A93" s="463"/>
      <c r="B93" s="640"/>
      <c r="C93" s="640"/>
      <c r="D93" s="640"/>
      <c r="E93" s="640"/>
      <c r="F93" s="640"/>
      <c r="G93" s="640"/>
      <c r="H93" s="640"/>
    </row>
    <row r="94" spans="1:8" ht="18">
      <c r="A94" s="903" t="s">
        <v>1355</v>
      </c>
      <c r="B94" s="903"/>
      <c r="C94" s="903"/>
      <c r="D94" s="903"/>
      <c r="E94" s="903"/>
      <c r="F94" s="903"/>
      <c r="G94" s="903"/>
      <c r="H94" s="903"/>
    </row>
    <row r="95" spans="1:8">
      <c r="A95" s="592" t="s">
        <v>1053</v>
      </c>
    </row>
    <row r="96" spans="1:8" ht="18">
      <c r="A96" s="642" t="s">
        <v>1239</v>
      </c>
    </row>
    <row r="98" spans="1:9" ht="18">
      <c r="A98" s="902" t="s">
        <v>1356</v>
      </c>
      <c r="B98" s="902"/>
      <c r="C98" s="902"/>
      <c r="D98" s="902"/>
      <c r="E98" s="902"/>
      <c r="F98" s="902"/>
      <c r="G98" s="902"/>
      <c r="H98" s="902"/>
      <c r="I98" s="902"/>
    </row>
    <row r="100" spans="1:9" ht="18">
      <c r="A100" s="644" t="s">
        <v>1240</v>
      </c>
    </row>
    <row r="102" spans="1:9" ht="18">
      <c r="A102" s="642" t="s">
        <v>1054</v>
      </c>
    </row>
    <row r="104" spans="1:9" ht="18">
      <c r="A104" s="644" t="s">
        <v>1059</v>
      </c>
    </row>
    <row r="106" spans="1:9" ht="18">
      <c r="A106" s="644" t="s">
        <v>1060</v>
      </c>
    </row>
    <row r="108" spans="1:9" ht="18">
      <c r="A108" s="644" t="s">
        <v>1060</v>
      </c>
    </row>
    <row r="110" spans="1:9" ht="18">
      <c r="A110" s="645" t="s">
        <v>1061</v>
      </c>
    </row>
    <row r="111" spans="1:9" ht="18">
      <c r="A111" s="462"/>
    </row>
    <row r="112" spans="1:9" ht="18">
      <c r="A112" s="644" t="s">
        <v>1357</v>
      </c>
    </row>
    <row r="113" spans="1:8" ht="18">
      <c r="A113" s="463" t="s">
        <v>1055</v>
      </c>
    </row>
    <row r="115" spans="1:8" ht="18.75">
      <c r="A115" s="901" t="s">
        <v>1453</v>
      </c>
      <c r="B115" s="901"/>
      <c r="C115" s="901"/>
      <c r="D115" s="901"/>
      <c r="E115" s="901"/>
      <c r="F115" s="901"/>
      <c r="G115" s="901"/>
      <c r="H115" s="901"/>
    </row>
    <row r="116" spans="1:8" ht="18">
      <c r="A116" s="463"/>
    </row>
    <row r="117" spans="1:8" ht="18">
      <c r="A117" s="642" t="s">
        <v>1057</v>
      </c>
    </row>
    <row r="118" spans="1:8" ht="18">
      <c r="A118" s="646" t="s">
        <v>1062</v>
      </c>
    </row>
  </sheetData>
  <sheetProtection selectLockedCells="1"/>
  <mergeCells count="13">
    <mergeCell ref="A115:H115"/>
    <mergeCell ref="A98:I98"/>
    <mergeCell ref="A94:H94"/>
    <mergeCell ref="B8:D8"/>
    <mergeCell ref="A57:B57"/>
    <mergeCell ref="A54:B54"/>
    <mergeCell ref="A51:B51"/>
    <mergeCell ref="A48:B48"/>
    <mergeCell ref="A69:H70"/>
    <mergeCell ref="A72:H73"/>
    <mergeCell ref="A77:H78"/>
    <mergeCell ref="A67:H67"/>
    <mergeCell ref="A63:H63"/>
  </mergeCells>
  <hyperlinks>
    <hyperlink ref="G58" r:id="rId1" xr:uid="{840999CF-84AB-4326-B7A1-8B12936F4639}"/>
  </hyperlinks>
  <pageMargins left="0.5" right="0.5" top="0.75" bottom="0.75" header="0.5" footer="0.5"/>
  <pageSetup scale="46" orientation="landscape" r:id="rId2"/>
  <headerFooter alignWithMargins="0"/>
  <rowBreaks count="1" manualBreakCount="1">
    <brk id="60" max="8"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rgb="FF00B050"/>
  </sheetPr>
  <dimension ref="B1:K61"/>
  <sheetViews>
    <sheetView showOutlineSymbols="0" view="pageBreakPreview" zoomScale="80" zoomScaleNormal="87" zoomScaleSheetLayoutView="80" workbookViewId="0"/>
  </sheetViews>
  <sheetFormatPr defaultColWidth="11.44140625" defaultRowHeight="15"/>
  <cols>
    <col min="1" max="1" width="2.6640625" style="44" customWidth="1"/>
    <col min="2" max="2" width="24.6640625" style="44" customWidth="1"/>
    <col min="3" max="3" width="2.6640625" style="44" customWidth="1"/>
    <col min="4" max="4" width="15.6640625" style="44" customWidth="1"/>
    <col min="5" max="5" width="2.6640625" style="44" customWidth="1"/>
    <col min="6" max="6" width="16.6640625" style="44" customWidth="1"/>
    <col min="7" max="7" width="2.6640625" style="44" customWidth="1"/>
    <col min="8" max="8" width="15.6640625" style="44" customWidth="1"/>
    <col min="9" max="9" width="2" style="44" customWidth="1"/>
    <col min="10" max="10" width="23.6640625" style="44" customWidth="1"/>
    <col min="11" max="11" width="3.33203125" style="44" customWidth="1"/>
    <col min="12" max="16384" width="11.44140625" style="44"/>
  </cols>
  <sheetData>
    <row r="1" spans="2:10">
      <c r="B1" s="44" t="s">
        <v>1</v>
      </c>
      <c r="J1" s="56" t="s">
        <v>331</v>
      </c>
    </row>
    <row r="2" spans="2:10">
      <c r="B2" s="44" t="s">
        <v>85</v>
      </c>
    </row>
    <row r="3" spans="2:10">
      <c r="B3" s="44" t="s">
        <v>4</v>
      </c>
    </row>
    <row r="5" spans="2:10">
      <c r="B5" s="44" t="s">
        <v>332</v>
      </c>
    </row>
    <row r="7" spans="2:10" ht="15.75">
      <c r="B7" s="44" t="s">
        <v>70</v>
      </c>
      <c r="C7" s="879">
        <f>+Trans1!F3</f>
        <v>0</v>
      </c>
      <c r="D7" s="879"/>
      <c r="E7" s="879"/>
    </row>
    <row r="10" spans="2:10" ht="15.75">
      <c r="B10" s="214" t="s">
        <v>333</v>
      </c>
      <c r="C10" s="60"/>
      <c r="D10" s="467" t="s">
        <v>1358</v>
      </c>
    </row>
    <row r="13" spans="2:10">
      <c r="B13" s="49">
        <v>1</v>
      </c>
      <c r="C13" s="49"/>
      <c r="D13" s="49">
        <v>2</v>
      </c>
      <c r="E13" s="49"/>
      <c r="F13" s="49">
        <v>3</v>
      </c>
      <c r="G13" s="49"/>
      <c r="H13" s="49">
        <v>4</v>
      </c>
      <c r="I13" s="49"/>
      <c r="J13" s="49">
        <v>5</v>
      </c>
    </row>
    <row r="15" spans="2:10" ht="15.75">
      <c r="B15" s="149" t="s">
        <v>1093</v>
      </c>
      <c r="J15" s="215" t="s">
        <v>334</v>
      </c>
    </row>
    <row r="16" spans="2:10" ht="15.75">
      <c r="B16" s="149"/>
      <c r="J16" s="215" t="s">
        <v>335</v>
      </c>
    </row>
    <row r="17" spans="2:10" ht="15.75">
      <c r="B17" s="46" t="s">
        <v>316</v>
      </c>
      <c r="D17" s="46" t="s">
        <v>314</v>
      </c>
      <c r="F17" s="46" t="s">
        <v>336</v>
      </c>
      <c r="H17" s="46" t="s">
        <v>337</v>
      </c>
      <c r="J17" s="215" t="s">
        <v>338</v>
      </c>
    </row>
    <row r="18" spans="2:10" ht="15.75">
      <c r="B18" s="216" t="s">
        <v>339</v>
      </c>
      <c r="D18" s="216" t="s">
        <v>340</v>
      </c>
      <c r="F18" s="216" t="s">
        <v>341</v>
      </c>
      <c r="H18" s="216" t="s">
        <v>340</v>
      </c>
      <c r="J18" s="217" t="s">
        <v>342</v>
      </c>
    </row>
    <row r="19" spans="2:10">
      <c r="F19" s="132"/>
      <c r="H19" s="132"/>
      <c r="J19" s="44" t="s">
        <v>0</v>
      </c>
    </row>
    <row r="20" spans="2:10" ht="25.35" customHeight="1">
      <c r="B20" s="68"/>
      <c r="D20" s="218"/>
      <c r="E20" s="219"/>
      <c r="F20" s="218"/>
      <c r="G20" s="219"/>
      <c r="H20" s="220">
        <f>+D20-F20</f>
        <v>0</v>
      </c>
      <c r="I20" s="219"/>
      <c r="J20" s="218"/>
    </row>
    <row r="21" spans="2:10" ht="25.35" customHeight="1">
      <c r="B21" s="68"/>
      <c r="D21" s="218"/>
      <c r="E21" s="219"/>
      <c r="F21" s="218"/>
      <c r="G21" s="219"/>
      <c r="H21" s="220">
        <f t="shared" ref="H21:H39" si="0">+D21-F21</f>
        <v>0</v>
      </c>
      <c r="I21" s="219"/>
      <c r="J21" s="218"/>
    </row>
    <row r="22" spans="2:10" ht="25.35" customHeight="1">
      <c r="B22" s="68"/>
      <c r="D22" s="218"/>
      <c r="E22" s="219"/>
      <c r="F22" s="218"/>
      <c r="G22" s="219"/>
      <c r="H22" s="220">
        <f t="shared" si="0"/>
        <v>0</v>
      </c>
      <c r="I22" s="219"/>
      <c r="J22" s="218"/>
    </row>
    <row r="23" spans="2:10" ht="25.35" customHeight="1">
      <c r="B23" s="68"/>
      <c r="D23" s="218"/>
      <c r="E23" s="219"/>
      <c r="F23" s="218"/>
      <c r="G23" s="219"/>
      <c r="H23" s="220">
        <f t="shared" si="0"/>
        <v>0</v>
      </c>
      <c r="I23" s="219"/>
      <c r="J23" s="218"/>
    </row>
    <row r="24" spans="2:10" ht="25.35" customHeight="1">
      <c r="B24" s="68"/>
      <c r="D24" s="218"/>
      <c r="E24" s="219"/>
      <c r="F24" s="218"/>
      <c r="G24" s="219"/>
      <c r="H24" s="220">
        <f t="shared" si="0"/>
        <v>0</v>
      </c>
      <c r="I24" s="219"/>
      <c r="J24" s="218"/>
    </row>
    <row r="25" spans="2:10" ht="25.35" customHeight="1">
      <c r="B25" s="68"/>
      <c r="D25" s="218"/>
      <c r="E25" s="219"/>
      <c r="F25" s="218"/>
      <c r="G25" s="219"/>
      <c r="H25" s="220">
        <f t="shared" si="0"/>
        <v>0</v>
      </c>
      <c r="I25" s="219"/>
      <c r="J25" s="218"/>
    </row>
    <row r="26" spans="2:10" ht="25.35" customHeight="1">
      <c r="B26" s="68"/>
      <c r="D26" s="218"/>
      <c r="E26" s="219"/>
      <c r="F26" s="218"/>
      <c r="G26" s="219"/>
      <c r="H26" s="220">
        <f t="shared" si="0"/>
        <v>0</v>
      </c>
      <c r="I26" s="219"/>
      <c r="J26" s="218"/>
    </row>
    <row r="27" spans="2:10" ht="25.35" customHeight="1">
      <c r="B27" s="68"/>
      <c r="D27" s="218"/>
      <c r="E27" s="219"/>
      <c r="F27" s="218"/>
      <c r="G27" s="219"/>
      <c r="H27" s="220">
        <f t="shared" si="0"/>
        <v>0</v>
      </c>
      <c r="I27" s="219"/>
      <c r="J27" s="218"/>
    </row>
    <row r="28" spans="2:10" ht="25.35" customHeight="1">
      <c r="B28" s="68"/>
      <c r="D28" s="218"/>
      <c r="E28" s="219"/>
      <c r="F28" s="218"/>
      <c r="G28" s="219"/>
      <c r="H28" s="220">
        <f t="shared" si="0"/>
        <v>0</v>
      </c>
      <c r="I28" s="219"/>
      <c r="J28" s="218"/>
    </row>
    <row r="29" spans="2:10" ht="25.35" customHeight="1">
      <c r="B29" s="68"/>
      <c r="D29" s="218"/>
      <c r="E29" s="219"/>
      <c r="F29" s="218"/>
      <c r="G29" s="219"/>
      <c r="H29" s="220">
        <f t="shared" si="0"/>
        <v>0</v>
      </c>
      <c r="I29" s="219"/>
      <c r="J29" s="218"/>
    </row>
    <row r="30" spans="2:10" ht="25.35" customHeight="1">
      <c r="B30" s="68"/>
      <c r="D30" s="218"/>
      <c r="E30" s="219"/>
      <c r="F30" s="218"/>
      <c r="G30" s="219"/>
      <c r="H30" s="220">
        <f t="shared" si="0"/>
        <v>0</v>
      </c>
      <c r="I30" s="219"/>
      <c r="J30" s="218"/>
    </row>
    <row r="31" spans="2:10" ht="25.35" customHeight="1">
      <c r="B31" s="68"/>
      <c r="D31" s="218"/>
      <c r="E31" s="219"/>
      <c r="F31" s="218"/>
      <c r="G31" s="219"/>
      <c r="H31" s="220">
        <f>+D31-F31</f>
        <v>0</v>
      </c>
      <c r="I31" s="219"/>
      <c r="J31" s="218"/>
    </row>
    <row r="32" spans="2:10" ht="25.35" customHeight="1">
      <c r="B32" s="68"/>
      <c r="D32" s="218"/>
      <c r="E32" s="219"/>
      <c r="F32" s="218"/>
      <c r="G32" s="219"/>
      <c r="H32" s="220">
        <f>+D32-F32</f>
        <v>0</v>
      </c>
      <c r="I32" s="219"/>
      <c r="J32" s="218"/>
    </row>
    <row r="33" spans="2:10" ht="25.35" customHeight="1">
      <c r="B33" s="68"/>
      <c r="D33" s="218"/>
      <c r="E33" s="219"/>
      <c r="F33" s="218"/>
      <c r="G33" s="219"/>
      <c r="H33" s="220">
        <f t="shared" si="0"/>
        <v>0</v>
      </c>
      <c r="I33" s="219"/>
      <c r="J33" s="218"/>
    </row>
    <row r="34" spans="2:10" ht="25.35" customHeight="1">
      <c r="B34" s="68"/>
      <c r="D34" s="218"/>
      <c r="E34" s="219"/>
      <c r="F34" s="218"/>
      <c r="G34" s="219"/>
      <c r="H34" s="220">
        <f t="shared" si="0"/>
        <v>0</v>
      </c>
      <c r="I34" s="219"/>
      <c r="J34" s="218"/>
    </row>
    <row r="35" spans="2:10" ht="25.35" customHeight="1">
      <c r="B35" s="68"/>
      <c r="D35" s="218"/>
      <c r="E35" s="219"/>
      <c r="F35" s="218"/>
      <c r="G35" s="219"/>
      <c r="H35" s="220">
        <f t="shared" si="0"/>
        <v>0</v>
      </c>
      <c r="I35" s="219"/>
      <c r="J35" s="218"/>
    </row>
    <row r="36" spans="2:10" ht="25.35" customHeight="1">
      <c r="B36" s="68"/>
      <c r="D36" s="218"/>
      <c r="E36" s="219"/>
      <c r="F36" s="218"/>
      <c r="G36" s="219"/>
      <c r="H36" s="220">
        <f t="shared" si="0"/>
        <v>0</v>
      </c>
      <c r="I36" s="219"/>
      <c r="J36" s="218"/>
    </row>
    <row r="37" spans="2:10" ht="25.35" customHeight="1">
      <c r="B37" s="68"/>
      <c r="D37" s="218"/>
      <c r="E37" s="219"/>
      <c r="F37" s="218"/>
      <c r="G37" s="219"/>
      <c r="H37" s="220">
        <f t="shared" si="0"/>
        <v>0</v>
      </c>
      <c r="I37" s="219"/>
      <c r="J37" s="218"/>
    </row>
    <row r="38" spans="2:10" ht="25.35" customHeight="1">
      <c r="B38" s="68"/>
      <c r="D38" s="218"/>
      <c r="E38" s="219"/>
      <c r="F38" s="218"/>
      <c r="G38" s="219"/>
      <c r="H38" s="220">
        <f t="shared" si="0"/>
        <v>0</v>
      </c>
      <c r="I38" s="219"/>
      <c r="J38" s="218"/>
    </row>
    <row r="39" spans="2:10" ht="25.35" customHeight="1">
      <c r="B39" s="68"/>
      <c r="D39" s="218"/>
      <c r="E39" s="219"/>
      <c r="F39" s="218"/>
      <c r="G39" s="219"/>
      <c r="H39" s="220">
        <f t="shared" si="0"/>
        <v>0</v>
      </c>
      <c r="I39" s="219"/>
      <c r="J39" s="218"/>
    </row>
    <row r="40" spans="2:10">
      <c r="D40" s="219"/>
      <c r="E40" s="219"/>
      <c r="F40" s="219"/>
      <c r="G40" s="219"/>
      <c r="H40" s="219"/>
      <c r="I40" s="219"/>
      <c r="J40" s="219"/>
    </row>
    <row r="41" spans="2:10" ht="16.5" thickBot="1">
      <c r="B41" s="221" t="s">
        <v>343</v>
      </c>
      <c r="D41" s="222">
        <f>SUM(D20:D39)</f>
        <v>0</v>
      </c>
      <c r="E41" s="219"/>
      <c r="F41" s="222">
        <f>SUM(F20:F39)</f>
        <v>0</v>
      </c>
      <c r="G41" s="219"/>
      <c r="H41" s="222">
        <f>SUM(H20:H39)</f>
        <v>0</v>
      </c>
      <c r="I41" s="219"/>
      <c r="J41" s="222">
        <f>SUM(J20:J39)</f>
        <v>0</v>
      </c>
    </row>
    <row r="42" spans="2:10" ht="15.75" thickTop="1">
      <c r="F42" s="132"/>
      <c r="H42" s="132"/>
      <c r="I42" s="132"/>
      <c r="J42" s="132"/>
    </row>
    <row r="43" spans="2:10">
      <c r="B43" s="44" t="s">
        <v>344</v>
      </c>
      <c r="F43" s="132"/>
      <c r="H43" s="911"/>
      <c r="I43" s="911"/>
      <c r="J43" s="911"/>
    </row>
    <row r="44" spans="2:10">
      <c r="B44" s="880"/>
      <c r="C44" s="880"/>
      <c r="D44" s="880"/>
      <c r="E44" s="880"/>
      <c r="F44" s="880"/>
      <c r="G44" s="880"/>
      <c r="H44" s="880"/>
      <c r="I44" s="880"/>
      <c r="J44" s="880"/>
    </row>
    <row r="45" spans="2:10">
      <c r="B45" s="880"/>
      <c r="C45" s="880"/>
      <c r="D45" s="880"/>
      <c r="E45" s="880"/>
      <c r="F45" s="880"/>
      <c r="G45" s="880"/>
      <c r="H45" s="880"/>
      <c r="I45" s="880"/>
      <c r="J45" s="880"/>
    </row>
    <row r="48" spans="2:10">
      <c r="B48" s="44" t="s">
        <v>345</v>
      </c>
    </row>
    <row r="49" spans="2:11">
      <c r="B49" s="44" t="s">
        <v>346</v>
      </c>
    </row>
    <row r="51" spans="2:11">
      <c r="B51" s="895"/>
      <c r="C51" s="895"/>
      <c r="H51" s="44" t="s">
        <v>93</v>
      </c>
    </row>
    <row r="52" spans="2:11" ht="15.75">
      <c r="B52" s="909" t="s">
        <v>42</v>
      </c>
      <c r="C52" s="909"/>
      <c r="D52" s="148"/>
    </row>
    <row r="53" spans="2:11">
      <c r="H53" s="116" t="s">
        <v>40</v>
      </c>
    </row>
    <row r="54" spans="2:11">
      <c r="B54" s="900"/>
      <c r="C54" s="900"/>
      <c r="H54" s="116" t="s">
        <v>297</v>
      </c>
    </row>
    <row r="55" spans="2:11">
      <c r="B55" s="910" t="s">
        <v>918</v>
      </c>
      <c r="C55" s="910"/>
      <c r="H55" s="116" t="s">
        <v>43</v>
      </c>
    </row>
    <row r="56" spans="2:11">
      <c r="H56" s="116" t="s">
        <v>44</v>
      </c>
    </row>
    <row r="57" spans="2:11">
      <c r="B57" s="895"/>
      <c r="C57" s="895"/>
      <c r="H57" s="44" t="s">
        <v>45</v>
      </c>
    </row>
    <row r="58" spans="2:11">
      <c r="B58" s="909" t="s">
        <v>46</v>
      </c>
      <c r="C58" s="909"/>
    </row>
    <row r="59" spans="2:11">
      <c r="H59" s="44" t="s">
        <v>1010</v>
      </c>
      <c r="I59"/>
      <c r="J59" s="44" t="s">
        <v>1009</v>
      </c>
    </row>
    <row r="60" spans="2:11">
      <c r="B60" s="894"/>
      <c r="C60" s="894"/>
      <c r="H60" s="44" t="s">
        <v>686</v>
      </c>
      <c r="J60" s="44" t="s">
        <v>174</v>
      </c>
    </row>
    <row r="61" spans="2:11">
      <c r="B61" s="909" t="s">
        <v>8</v>
      </c>
      <c r="C61" s="909"/>
      <c r="H61" s="44" t="s">
        <v>942</v>
      </c>
      <c r="I61" s="801"/>
      <c r="J61" s="703" t="s">
        <v>1163</v>
      </c>
      <c r="K61" s="801"/>
    </row>
  </sheetData>
  <sheetProtection selectLockedCells="1"/>
  <mergeCells count="12">
    <mergeCell ref="B61:C61"/>
    <mergeCell ref="C7:E7"/>
    <mergeCell ref="B60:C60"/>
    <mergeCell ref="B57:C57"/>
    <mergeCell ref="B54:C54"/>
    <mergeCell ref="B51:C51"/>
    <mergeCell ref="B55:C55"/>
    <mergeCell ref="B52:C52"/>
    <mergeCell ref="B58:C58"/>
    <mergeCell ref="B44:J44"/>
    <mergeCell ref="B45:J45"/>
    <mergeCell ref="H43:J43"/>
  </mergeCells>
  <hyperlinks>
    <hyperlink ref="J61" r:id="rId1" xr:uid="{C04E3674-8F2E-4750-9D6F-7DF69A97435B}"/>
  </hyperlinks>
  <pageMargins left="0.5" right="0.5" top="0.75" bottom="0.75" header="0.5" footer="0.5"/>
  <pageSetup scale="56" fitToHeight="2" orientation="portrait" r:id="rId2"/>
  <headerFooter alignWithMargins="0"/>
  <rowBreaks count="1" manualBreakCount="1">
    <brk id="63" max="11" man="1"/>
  </rowBreaks>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rgb="FF00B050"/>
  </sheetPr>
  <dimension ref="A1:J67"/>
  <sheetViews>
    <sheetView showOutlineSymbols="0" zoomScale="90" zoomScaleNormal="90" zoomScaleSheetLayoutView="100" workbookViewId="0"/>
  </sheetViews>
  <sheetFormatPr defaultColWidth="11.44140625" defaultRowHeight="15"/>
  <cols>
    <col min="1" max="1" width="15" style="44" customWidth="1"/>
    <col min="2" max="2" width="2.6640625" style="44" customWidth="1"/>
    <col min="3" max="3" width="15.6640625" style="44" customWidth="1"/>
    <col min="4" max="4" width="2.6640625" style="44" customWidth="1"/>
    <col min="5" max="5" width="15.6640625" style="44" customWidth="1"/>
    <col min="6" max="6" width="2.6640625" style="44" customWidth="1"/>
    <col min="7" max="7" width="15.6640625" style="44" customWidth="1"/>
    <col min="8" max="8" width="2" style="44" customWidth="1"/>
    <col min="9" max="9" width="16.6640625" style="44" customWidth="1"/>
    <col min="10" max="16384" width="11.44140625" style="44"/>
  </cols>
  <sheetData>
    <row r="1" spans="1:9">
      <c r="A1" s="44" t="s">
        <v>1</v>
      </c>
      <c r="I1" s="56" t="s">
        <v>347</v>
      </c>
    </row>
    <row r="2" spans="1:9">
      <c r="A2" s="44" t="s">
        <v>85</v>
      </c>
    </row>
    <row r="3" spans="1:9">
      <c r="A3" s="44" t="s">
        <v>4</v>
      </c>
    </row>
    <row r="5" spans="1:9">
      <c r="A5" s="44" t="s">
        <v>332</v>
      </c>
    </row>
    <row r="7" spans="1:9" ht="15.75">
      <c r="A7" s="44" t="s">
        <v>70</v>
      </c>
      <c r="B7" s="879">
        <f>+Trans1!F3</f>
        <v>0</v>
      </c>
      <c r="C7" s="879"/>
      <c r="D7" s="879"/>
      <c r="E7" s="879"/>
    </row>
    <row r="10" spans="1:9" ht="45">
      <c r="A10" s="223" t="s">
        <v>348</v>
      </c>
      <c r="C10" s="594" t="s">
        <v>1359</v>
      </c>
    </row>
    <row r="11" spans="1:9" s="57" customFormat="1">
      <c r="A11" s="57">
        <v>1</v>
      </c>
      <c r="C11" s="57">
        <v>2</v>
      </c>
      <c r="E11" s="57">
        <v>3</v>
      </c>
      <c r="G11" s="57">
        <v>4</v>
      </c>
      <c r="I11" s="57">
        <v>5</v>
      </c>
    </row>
    <row r="12" spans="1:9" ht="15.75">
      <c r="I12" s="215" t="s">
        <v>334</v>
      </c>
    </row>
    <row r="13" spans="1:9" ht="15.75">
      <c r="A13" s="35" t="s">
        <v>349</v>
      </c>
      <c r="B13" s="35"/>
      <c r="C13" s="35"/>
      <c r="D13" s="35"/>
      <c r="E13" s="35" t="s">
        <v>0</v>
      </c>
      <c r="F13" s="35"/>
      <c r="G13" s="35"/>
      <c r="I13" s="215" t="s">
        <v>335</v>
      </c>
    </row>
    <row r="14" spans="1:9" ht="15.75">
      <c r="A14" s="46" t="s">
        <v>316</v>
      </c>
      <c r="B14" s="35"/>
      <c r="C14" s="46" t="s">
        <v>314</v>
      </c>
      <c r="D14" s="35"/>
      <c r="E14" s="46" t="s">
        <v>336</v>
      </c>
      <c r="F14" s="35"/>
      <c r="G14" s="46" t="s">
        <v>337</v>
      </c>
      <c r="I14" s="215" t="s">
        <v>338</v>
      </c>
    </row>
    <row r="15" spans="1:9" ht="15.75">
      <c r="A15" s="216" t="s">
        <v>339</v>
      </c>
      <c r="B15" s="35"/>
      <c r="C15" s="216" t="s">
        <v>340</v>
      </c>
      <c r="D15" s="35"/>
      <c r="E15" s="216" t="s">
        <v>341</v>
      </c>
      <c r="F15" s="35"/>
      <c r="G15" s="216" t="s">
        <v>340</v>
      </c>
      <c r="I15" s="217" t="s">
        <v>342</v>
      </c>
    </row>
    <row r="16" spans="1:9">
      <c r="E16" s="132"/>
      <c r="F16" s="132"/>
      <c r="G16" s="132"/>
    </row>
    <row r="17" spans="1:9" ht="20.25" customHeight="1">
      <c r="A17" s="68"/>
      <c r="C17" s="218"/>
      <c r="D17" s="219"/>
      <c r="E17" s="218"/>
      <c r="F17" s="224"/>
      <c r="G17" s="220">
        <f>+C17-E17</f>
        <v>0</v>
      </c>
      <c r="H17" s="219"/>
      <c r="I17" s="218"/>
    </row>
    <row r="18" spans="1:9" ht="20.25" customHeight="1">
      <c r="A18" s="68"/>
      <c r="C18" s="218"/>
      <c r="D18" s="219"/>
      <c r="E18" s="218"/>
      <c r="F18" s="224"/>
      <c r="G18" s="220">
        <f t="shared" ref="G18:G37" si="0">+C18-E18</f>
        <v>0</v>
      </c>
      <c r="H18" s="219"/>
      <c r="I18" s="218"/>
    </row>
    <row r="19" spans="1:9" ht="20.25" customHeight="1">
      <c r="A19" s="68"/>
      <c r="C19" s="225"/>
      <c r="D19" s="219"/>
      <c r="E19" s="218"/>
      <c r="F19" s="224"/>
      <c r="G19" s="220">
        <f t="shared" si="0"/>
        <v>0</v>
      </c>
      <c r="H19" s="219"/>
      <c r="I19" s="218"/>
    </row>
    <row r="20" spans="1:9" ht="20.25" customHeight="1">
      <c r="A20" s="68"/>
      <c r="C20" s="218"/>
      <c r="D20" s="219"/>
      <c r="E20" s="218"/>
      <c r="F20" s="224"/>
      <c r="G20" s="220">
        <f t="shared" si="0"/>
        <v>0</v>
      </c>
      <c r="H20" s="219"/>
      <c r="I20" s="218"/>
    </row>
    <row r="21" spans="1:9" ht="20.25" customHeight="1">
      <c r="A21" s="68"/>
      <c r="C21" s="218"/>
      <c r="D21" s="219"/>
      <c r="E21" s="218"/>
      <c r="F21" s="224"/>
      <c r="G21" s="220">
        <f t="shared" si="0"/>
        <v>0</v>
      </c>
      <c r="H21" s="219"/>
      <c r="I21" s="218"/>
    </row>
    <row r="22" spans="1:9" ht="20.25" customHeight="1">
      <c r="A22" s="68"/>
      <c r="C22" s="218"/>
      <c r="D22" s="219"/>
      <c r="E22" s="218"/>
      <c r="F22" s="224"/>
      <c r="G22" s="220">
        <f t="shared" si="0"/>
        <v>0</v>
      </c>
      <c r="H22" s="219"/>
      <c r="I22" s="218"/>
    </row>
    <row r="23" spans="1:9" ht="20.25" customHeight="1">
      <c r="A23" s="68"/>
      <c r="C23" s="218"/>
      <c r="D23" s="219"/>
      <c r="E23" s="218"/>
      <c r="F23" s="224"/>
      <c r="G23" s="220">
        <f t="shared" si="0"/>
        <v>0</v>
      </c>
      <c r="H23" s="219"/>
      <c r="I23" s="218"/>
    </row>
    <row r="24" spans="1:9" ht="20.25" customHeight="1">
      <c r="A24" s="68"/>
      <c r="C24" s="218"/>
      <c r="D24" s="219"/>
      <c r="E24" s="218"/>
      <c r="F24" s="224"/>
      <c r="G24" s="220">
        <f t="shared" si="0"/>
        <v>0</v>
      </c>
      <c r="H24" s="219"/>
      <c r="I24" s="218"/>
    </row>
    <row r="25" spans="1:9" ht="20.25" customHeight="1">
      <c r="A25" s="68"/>
      <c r="C25" s="218"/>
      <c r="D25" s="219"/>
      <c r="E25" s="218"/>
      <c r="F25" s="224"/>
      <c r="G25" s="220">
        <f t="shared" si="0"/>
        <v>0</v>
      </c>
      <c r="H25" s="219"/>
      <c r="I25" s="218"/>
    </row>
    <row r="26" spans="1:9" ht="20.25" customHeight="1">
      <c r="A26" s="68"/>
      <c r="C26" s="218"/>
      <c r="D26" s="219"/>
      <c r="E26" s="218"/>
      <c r="F26" s="224"/>
      <c r="G26" s="220">
        <f t="shared" si="0"/>
        <v>0</v>
      </c>
      <c r="H26" s="219"/>
      <c r="I26" s="218"/>
    </row>
    <row r="27" spans="1:9" ht="20.25" customHeight="1">
      <c r="A27" s="68"/>
      <c r="C27" s="218"/>
      <c r="D27" s="219"/>
      <c r="E27" s="218"/>
      <c r="F27" s="224"/>
      <c r="G27" s="220">
        <f t="shared" si="0"/>
        <v>0</v>
      </c>
      <c r="H27" s="219"/>
      <c r="I27" s="218"/>
    </row>
    <row r="28" spans="1:9" ht="20.25" customHeight="1">
      <c r="A28" s="68"/>
      <c r="C28" s="218"/>
      <c r="D28" s="219"/>
      <c r="E28" s="218"/>
      <c r="F28" s="224"/>
      <c r="G28" s="220">
        <f t="shared" si="0"/>
        <v>0</v>
      </c>
      <c r="H28" s="219"/>
      <c r="I28" s="218"/>
    </row>
    <row r="29" spans="1:9" ht="20.25" customHeight="1">
      <c r="A29" s="68"/>
      <c r="C29" s="218"/>
      <c r="D29" s="219"/>
      <c r="E29" s="218"/>
      <c r="F29" s="224"/>
      <c r="G29" s="220">
        <f t="shared" si="0"/>
        <v>0</v>
      </c>
      <c r="H29" s="219"/>
      <c r="I29" s="218"/>
    </row>
    <row r="30" spans="1:9" ht="20.25" customHeight="1">
      <c r="A30" s="68"/>
      <c r="C30" s="218"/>
      <c r="D30" s="219"/>
      <c r="E30" s="218"/>
      <c r="F30" s="224"/>
      <c r="G30" s="220">
        <f t="shared" si="0"/>
        <v>0</v>
      </c>
      <c r="H30" s="219"/>
      <c r="I30" s="218"/>
    </row>
    <row r="31" spans="1:9" ht="20.25" customHeight="1">
      <c r="A31" s="68"/>
      <c r="C31" s="218"/>
      <c r="D31" s="219"/>
      <c r="E31" s="218"/>
      <c r="F31" s="224"/>
      <c r="G31" s="220">
        <f t="shared" si="0"/>
        <v>0</v>
      </c>
      <c r="H31" s="219"/>
      <c r="I31" s="218"/>
    </row>
    <row r="32" spans="1:9" ht="20.25" customHeight="1">
      <c r="A32" s="68"/>
      <c r="C32" s="218"/>
      <c r="D32" s="219"/>
      <c r="E32" s="218"/>
      <c r="F32" s="224"/>
      <c r="G32" s="220">
        <f t="shared" si="0"/>
        <v>0</v>
      </c>
      <c r="H32" s="219"/>
      <c r="I32" s="218"/>
    </row>
    <row r="33" spans="1:9" ht="20.25" customHeight="1">
      <c r="A33" s="68"/>
      <c r="C33" s="218"/>
      <c r="D33" s="219"/>
      <c r="E33" s="218"/>
      <c r="F33" s="224"/>
      <c r="G33" s="220">
        <f t="shared" si="0"/>
        <v>0</v>
      </c>
      <c r="H33" s="219"/>
      <c r="I33" s="218"/>
    </row>
    <row r="34" spans="1:9" ht="20.25" customHeight="1">
      <c r="A34" s="68"/>
      <c r="C34" s="218"/>
      <c r="D34" s="219"/>
      <c r="E34" s="218"/>
      <c r="F34" s="224"/>
      <c r="G34" s="220">
        <f t="shared" si="0"/>
        <v>0</v>
      </c>
      <c r="H34" s="219"/>
      <c r="I34" s="218"/>
    </row>
    <row r="35" spans="1:9" ht="20.25" customHeight="1">
      <c r="A35" s="68"/>
      <c r="C35" s="218"/>
      <c r="D35" s="219"/>
      <c r="E35" s="218"/>
      <c r="F35" s="224"/>
      <c r="G35" s="220">
        <f t="shared" si="0"/>
        <v>0</v>
      </c>
      <c r="H35" s="219"/>
      <c r="I35" s="218"/>
    </row>
    <row r="36" spans="1:9" ht="20.25" customHeight="1">
      <c r="A36" s="68"/>
      <c r="C36" s="218"/>
      <c r="D36" s="219"/>
      <c r="E36" s="218"/>
      <c r="F36" s="224"/>
      <c r="G36" s="220">
        <f t="shared" si="0"/>
        <v>0</v>
      </c>
      <c r="H36" s="219"/>
      <c r="I36" s="218"/>
    </row>
    <row r="37" spans="1:9" ht="20.25" customHeight="1">
      <c r="A37" s="68"/>
      <c r="C37" s="218"/>
      <c r="D37" s="219"/>
      <c r="E37" s="218"/>
      <c r="F37" s="224"/>
      <c r="G37" s="220">
        <f t="shared" si="0"/>
        <v>0</v>
      </c>
      <c r="H37" s="219"/>
      <c r="I37" s="218"/>
    </row>
    <row r="38" spans="1:9">
      <c r="C38" s="219"/>
      <c r="D38" s="219"/>
      <c r="E38" s="219"/>
      <c r="F38" s="224"/>
      <c r="G38" s="219"/>
      <c r="H38" s="219"/>
      <c r="I38" s="219"/>
    </row>
    <row r="39" spans="1:9" ht="16.5" thickBot="1">
      <c r="A39" s="221" t="s">
        <v>343</v>
      </c>
      <c r="C39" s="222">
        <f>SUM(C17:C37)</f>
        <v>0</v>
      </c>
      <c r="D39" s="219"/>
      <c r="E39" s="222">
        <f>SUM(E17:E37)</f>
        <v>0</v>
      </c>
      <c r="F39" s="224"/>
      <c r="G39" s="222">
        <f>SUM(G17:G37)</f>
        <v>0</v>
      </c>
      <c r="H39" s="219"/>
      <c r="I39" s="222">
        <f>SUM(I17:I37)</f>
        <v>0</v>
      </c>
    </row>
    <row r="40" spans="1:9" ht="16.5" thickTop="1">
      <c r="A40" s="221"/>
      <c r="C40" s="124"/>
      <c r="E40" s="124"/>
      <c r="F40" s="132"/>
      <c r="G40" s="124"/>
      <c r="I40" s="124"/>
    </row>
    <row r="41" spans="1:9" ht="15.75">
      <c r="A41" s="147" t="s">
        <v>350</v>
      </c>
      <c r="C41" s="124"/>
      <c r="E41" s="124"/>
      <c r="F41" s="132"/>
      <c r="G41" s="124"/>
      <c r="H41" s="880"/>
      <c r="I41" s="880"/>
    </row>
    <row r="42" spans="1:9">
      <c r="A42" s="880"/>
      <c r="B42" s="880"/>
      <c r="C42" s="880"/>
      <c r="D42" s="880"/>
      <c r="E42" s="880"/>
      <c r="F42" s="880"/>
      <c r="G42" s="880"/>
      <c r="H42" s="880"/>
      <c r="I42" s="880"/>
    </row>
    <row r="43" spans="1:9">
      <c r="A43" s="880"/>
      <c r="B43" s="880"/>
      <c r="C43" s="880"/>
      <c r="D43" s="880"/>
      <c r="E43" s="880"/>
      <c r="F43" s="880"/>
      <c r="G43" s="880"/>
      <c r="H43" s="880"/>
      <c r="I43" s="880"/>
    </row>
    <row r="46" spans="1:9" ht="15.75">
      <c r="A46" s="226" t="s">
        <v>351</v>
      </c>
      <c r="B46" s="64"/>
      <c r="C46" s="64"/>
      <c r="D46" s="64"/>
      <c r="E46" s="64"/>
      <c r="F46" s="64"/>
      <c r="G46" s="227"/>
      <c r="H46" s="65"/>
      <c r="I46" s="65"/>
    </row>
    <row r="47" spans="1:9">
      <c r="A47" s="228" t="s">
        <v>352</v>
      </c>
      <c r="F47" s="628" t="s">
        <v>1258</v>
      </c>
      <c r="I47" s="230"/>
    </row>
    <row r="48" spans="1:9">
      <c r="A48" s="229" t="s">
        <v>353</v>
      </c>
      <c r="F48" s="628" t="s">
        <v>1258</v>
      </c>
      <c r="G48" s="467" t="s">
        <v>934</v>
      </c>
      <c r="I48" s="230"/>
    </row>
    <row r="49" spans="1:9">
      <c r="A49" s="229" t="s">
        <v>354</v>
      </c>
      <c r="F49" s="467" t="s">
        <v>1259</v>
      </c>
      <c r="I49" s="230"/>
    </row>
    <row r="50" spans="1:9">
      <c r="A50" s="750" t="s">
        <v>1244</v>
      </c>
      <c r="F50" s="467" t="s">
        <v>1260</v>
      </c>
      <c r="I50" s="230"/>
    </row>
    <row r="51" spans="1:9">
      <c r="A51" s="229" t="s">
        <v>355</v>
      </c>
      <c r="F51" s="467" t="s">
        <v>1261</v>
      </c>
      <c r="I51" s="230"/>
    </row>
    <row r="52" spans="1:9">
      <c r="A52" s="467" t="s">
        <v>1256</v>
      </c>
      <c r="F52" s="467" t="s">
        <v>1262</v>
      </c>
      <c r="I52" s="230"/>
    </row>
    <row r="53" spans="1:9">
      <c r="A53" s="467" t="s">
        <v>1257</v>
      </c>
    </row>
    <row r="54" spans="1:9">
      <c r="A54" s="231"/>
      <c r="B54" s="232"/>
      <c r="C54" s="232"/>
      <c r="D54" s="232"/>
      <c r="E54" s="232"/>
      <c r="F54" s="232"/>
      <c r="G54" s="232"/>
      <c r="H54" s="232"/>
      <c r="I54" s="233"/>
    </row>
    <row r="57" spans="1:9">
      <c r="A57" s="895"/>
      <c r="B57" s="895"/>
      <c r="C57" s="895"/>
      <c r="F57" s="44" t="s">
        <v>93</v>
      </c>
    </row>
    <row r="58" spans="1:9">
      <c r="A58" s="467" t="s">
        <v>42</v>
      </c>
    </row>
    <row r="59" spans="1:9">
      <c r="F59" s="44" t="s">
        <v>40</v>
      </c>
    </row>
    <row r="60" spans="1:9">
      <c r="A60" s="895"/>
      <c r="B60" s="895"/>
      <c r="C60" s="895"/>
      <c r="F60" s="44" t="s">
        <v>297</v>
      </c>
    </row>
    <row r="61" spans="1:9">
      <c r="A61" s="467" t="s">
        <v>918</v>
      </c>
      <c r="F61" s="44" t="s">
        <v>43</v>
      </c>
    </row>
    <row r="62" spans="1:9">
      <c r="F62" s="44" t="s">
        <v>44</v>
      </c>
    </row>
    <row r="63" spans="1:9">
      <c r="A63" s="895"/>
      <c r="B63" s="895"/>
      <c r="C63" s="895"/>
      <c r="F63" s="44" t="s">
        <v>45</v>
      </c>
    </row>
    <row r="64" spans="1:9" ht="15.75">
      <c r="A64" s="467" t="s">
        <v>46</v>
      </c>
      <c r="C64" s="148"/>
    </row>
    <row r="65" spans="1:10">
      <c r="F65" s="44" t="s">
        <v>1010</v>
      </c>
      <c r="G65"/>
      <c r="H65" s="44" t="s">
        <v>1009</v>
      </c>
    </row>
    <row r="66" spans="1:10">
      <c r="A66" s="894"/>
      <c r="B66" s="894"/>
      <c r="C66" s="894"/>
      <c r="F66" s="44" t="s">
        <v>686</v>
      </c>
      <c r="H66" s="44" t="s">
        <v>174</v>
      </c>
    </row>
    <row r="67" spans="1:10">
      <c r="A67" s="467" t="s">
        <v>8</v>
      </c>
      <c r="F67" s="44" t="s">
        <v>942</v>
      </c>
      <c r="G67" s="801"/>
      <c r="H67" s="703" t="s">
        <v>1163</v>
      </c>
      <c r="I67" s="18"/>
      <c r="J67" s="18"/>
    </row>
  </sheetData>
  <sheetProtection selectLockedCells="1"/>
  <mergeCells count="8">
    <mergeCell ref="H41:I41"/>
    <mergeCell ref="A42:I42"/>
    <mergeCell ref="A43:I43"/>
    <mergeCell ref="B7:E7"/>
    <mergeCell ref="A66:C66"/>
    <mergeCell ref="A63:C63"/>
    <mergeCell ref="A60:C60"/>
    <mergeCell ref="A57:C57"/>
  </mergeCells>
  <hyperlinks>
    <hyperlink ref="H67" r:id="rId1" xr:uid="{93DFC01E-4F0E-4396-9DA1-953BC88F5561}"/>
  </hyperlinks>
  <pageMargins left="0.5" right="0.5" top="0.75" bottom="0.75" header="0.5" footer="0.5"/>
  <pageSetup scale="59"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50"/>
    <pageSetUpPr fitToPage="1"/>
  </sheetPr>
  <dimension ref="A1:G37"/>
  <sheetViews>
    <sheetView zoomScaleNormal="100" zoomScaleSheetLayoutView="90" workbookViewId="0">
      <selection activeCell="D34" sqref="D34"/>
    </sheetView>
  </sheetViews>
  <sheetFormatPr defaultColWidth="12" defaultRowHeight="12.75"/>
  <cols>
    <col min="1" max="1" width="1.6640625" style="19" customWidth="1"/>
    <col min="2" max="2" width="5" style="19" customWidth="1"/>
    <col min="3" max="3" width="36.5546875" style="19" customWidth="1"/>
    <col min="4" max="4" width="14.5546875" style="19" customWidth="1"/>
    <col min="5" max="5" width="12.44140625" style="19" customWidth="1"/>
    <col min="6" max="6" width="5" style="19" customWidth="1"/>
    <col min="7" max="7" width="11.6640625" style="19" customWidth="1"/>
    <col min="8" max="8" width="3.5546875" style="19" customWidth="1"/>
    <col min="9" max="16384" width="12" style="19"/>
  </cols>
  <sheetData>
    <row r="1" spans="1:7" ht="15.75" customHeight="1">
      <c r="A1" s="19" t="s">
        <v>69</v>
      </c>
      <c r="D1" s="20" t="s">
        <v>70</v>
      </c>
      <c r="E1" s="865">
        <f>Trans1!F3</f>
        <v>0</v>
      </c>
      <c r="F1" s="865"/>
      <c r="G1" s="865"/>
    </row>
    <row r="2" spans="1:7">
      <c r="A2" s="19" t="s">
        <v>71</v>
      </c>
    </row>
    <row r="4" spans="1:7">
      <c r="A4" s="19" t="s">
        <v>72</v>
      </c>
    </row>
    <row r="5" spans="1:7" ht="18.75">
      <c r="D5" s="21" t="str">
        <f>+Trans1!E7</f>
        <v>DUE July 31, 2025</v>
      </c>
    </row>
    <row r="7" spans="1:7">
      <c r="A7" s="19" t="s">
        <v>73</v>
      </c>
    </row>
    <row r="8" spans="1:7">
      <c r="A8" s="19" t="s">
        <v>74</v>
      </c>
    </row>
    <row r="11" spans="1:7">
      <c r="E11" s="22" t="s">
        <v>75</v>
      </c>
      <c r="F11" s="23"/>
    </row>
    <row r="12" spans="1:7">
      <c r="E12" s="24" t="s">
        <v>76</v>
      </c>
      <c r="F12" s="25" t="s">
        <v>10</v>
      </c>
      <c r="G12" s="26" t="s">
        <v>77</v>
      </c>
    </row>
    <row r="14" spans="1:7" ht="15" customHeight="1">
      <c r="A14" s="866" t="s">
        <v>16</v>
      </c>
      <c r="B14" s="867"/>
      <c r="C14" s="867"/>
      <c r="D14" s="868"/>
    </row>
    <row r="15" spans="1:7" ht="15" customHeight="1">
      <c r="B15" s="19" t="s">
        <v>78</v>
      </c>
      <c r="E15" s="27"/>
      <c r="F15" s="589"/>
      <c r="G15" s="28" t="s">
        <v>18</v>
      </c>
    </row>
    <row r="16" spans="1:7" ht="15" customHeight="1">
      <c r="B16" s="19" t="s">
        <v>79</v>
      </c>
      <c r="E16" s="27"/>
      <c r="F16" s="589"/>
      <c r="G16" s="29" t="s">
        <v>20</v>
      </c>
    </row>
    <row r="17" spans="1:7" ht="15" customHeight="1">
      <c r="B17" s="19" t="s">
        <v>80</v>
      </c>
      <c r="E17" s="27"/>
      <c r="F17" s="589"/>
      <c r="G17" s="29" t="s">
        <v>81</v>
      </c>
    </row>
    <row r="18" spans="1:7" ht="15" customHeight="1">
      <c r="B18" s="19" t="s">
        <v>82</v>
      </c>
      <c r="E18" s="27"/>
      <c r="F18" s="589"/>
      <c r="G18" s="29" t="s">
        <v>10</v>
      </c>
    </row>
    <row r="19" spans="1:7" ht="15" customHeight="1"/>
    <row r="20" spans="1:7" ht="15" customHeight="1"/>
    <row r="24" spans="1:7">
      <c r="D24" s="30"/>
      <c r="E24" s="30"/>
      <c r="F24" s="30"/>
      <c r="G24" s="30"/>
    </row>
    <row r="25" spans="1:7">
      <c r="D25" s="869" t="s">
        <v>1114</v>
      </c>
      <c r="E25" s="870"/>
      <c r="F25" s="870"/>
      <c r="G25" s="870"/>
    </row>
    <row r="26" spans="1:7" ht="15">
      <c r="A26" s="871"/>
      <c r="B26" s="872"/>
      <c r="C26" s="872"/>
      <c r="D26" s="870"/>
      <c r="E26" s="870"/>
      <c r="F26" s="870"/>
      <c r="G26" s="870"/>
    </row>
    <row r="27" spans="1:7" ht="13.7" customHeight="1">
      <c r="A27" s="33" t="s">
        <v>42</v>
      </c>
      <c r="B27" s="33"/>
      <c r="C27" s="33"/>
      <c r="D27" s="870"/>
      <c r="E27" s="870"/>
      <c r="F27" s="870"/>
      <c r="G27" s="870"/>
    </row>
    <row r="28" spans="1:7" ht="13.5">
      <c r="D28" s="17" t="s">
        <v>83</v>
      </c>
      <c r="E28" s="31"/>
      <c r="F28" s="31"/>
    </row>
    <row r="29" spans="1:7" ht="15">
      <c r="A29" s="873"/>
      <c r="B29" s="862"/>
      <c r="C29" s="862"/>
      <c r="E29" s="32"/>
      <c r="F29" s="32"/>
    </row>
    <row r="30" spans="1:7">
      <c r="A30" s="19" t="s">
        <v>918</v>
      </c>
      <c r="D30" s="869" t="s">
        <v>1254</v>
      </c>
      <c r="E30" s="870"/>
      <c r="F30" s="870"/>
      <c r="G30" s="870"/>
    </row>
    <row r="31" spans="1:7">
      <c r="D31" s="870"/>
      <c r="E31" s="870"/>
      <c r="F31" s="870"/>
      <c r="G31" s="870"/>
    </row>
    <row r="32" spans="1:7" ht="15">
      <c r="A32" s="871"/>
      <c r="B32" s="864"/>
      <c r="C32" s="864"/>
      <c r="D32" s="870"/>
      <c r="E32" s="870"/>
      <c r="F32" s="870"/>
      <c r="G32" s="870"/>
    </row>
    <row r="33" spans="1:6">
      <c r="A33" s="33" t="s">
        <v>46</v>
      </c>
      <c r="B33" s="33"/>
      <c r="C33" s="33"/>
    </row>
    <row r="34" spans="1:6">
      <c r="D34" s="19" t="s">
        <v>1075</v>
      </c>
    </row>
    <row r="35" spans="1:6" ht="15">
      <c r="A35" s="863"/>
      <c r="B35" s="864"/>
      <c r="C35" s="864"/>
      <c r="D35" s="17" t="s">
        <v>1076</v>
      </c>
      <c r="E35" s="31"/>
      <c r="F35" s="31"/>
    </row>
    <row r="36" spans="1:6">
      <c r="A36" s="33" t="s">
        <v>8</v>
      </c>
      <c r="B36" s="33"/>
      <c r="C36" s="33"/>
      <c r="E36" s="32"/>
      <c r="F36" s="32"/>
    </row>
    <row r="37" spans="1:6">
      <c r="E37" s="32"/>
    </row>
  </sheetData>
  <sheetProtection selectLockedCells="1"/>
  <mergeCells count="8">
    <mergeCell ref="A35:C35"/>
    <mergeCell ref="E1:G1"/>
    <mergeCell ref="A14:D14"/>
    <mergeCell ref="D25:G27"/>
    <mergeCell ref="D30:G32"/>
    <mergeCell ref="A32:C32"/>
    <mergeCell ref="A26:C26"/>
    <mergeCell ref="A29:C29"/>
  </mergeCells>
  <hyperlinks>
    <hyperlink ref="D28" r:id="rId1" xr:uid="{00000000-0004-0000-0100-000000000000}"/>
    <hyperlink ref="D35" r:id="rId2" xr:uid="{00000000-0004-0000-0100-000001000000}"/>
  </hyperlinks>
  <pageMargins left="0.75" right="0.75" top="1" bottom="1" header="0.5" footer="0.5"/>
  <pageSetup scale="86" orientation="portrait" r:id="rId3"/>
  <headerFooter alignWithMargins="0"/>
  <drawing r:id="rId4"/>
  <legacyDrawing r:id="rId5"/>
  <mc:AlternateContent xmlns:mc="http://schemas.openxmlformats.org/markup-compatibility/2006">
    <mc:Choice Requires="x14">
      <controls>
        <mc:AlternateContent xmlns:mc="http://schemas.openxmlformats.org/markup-compatibility/2006">
          <mc:Choice Requires="x14">
            <control shapeId="2053" r:id="rId6" name="Check Box 5">
              <controlPr defaultSize="0" autoFill="0" autoLine="0" autoPict="0">
                <anchor moveWithCells="1">
                  <from>
                    <xdr:col>5</xdr:col>
                    <xdr:colOff>114300</xdr:colOff>
                    <xdr:row>17</xdr:row>
                    <xdr:rowOff>28575</xdr:rowOff>
                  </from>
                  <to>
                    <xdr:col>6</xdr:col>
                    <xdr:colOff>28575</xdr:colOff>
                    <xdr:row>18</xdr:row>
                    <xdr:rowOff>0</xdr:rowOff>
                  </to>
                </anchor>
              </controlPr>
            </control>
          </mc:Choice>
        </mc:AlternateContent>
        <mc:AlternateContent xmlns:mc="http://schemas.openxmlformats.org/markup-compatibility/2006">
          <mc:Choice Requires="x14">
            <control shapeId="2055" r:id="rId7" name="Check Box 7">
              <controlPr defaultSize="0" autoFill="0" autoLine="0" autoPict="0">
                <anchor moveWithCells="1">
                  <from>
                    <xdr:col>5</xdr:col>
                    <xdr:colOff>114300</xdr:colOff>
                    <xdr:row>14</xdr:row>
                    <xdr:rowOff>28575</xdr:rowOff>
                  </from>
                  <to>
                    <xdr:col>6</xdr:col>
                    <xdr:colOff>28575</xdr:colOff>
                    <xdr:row>15</xdr:row>
                    <xdr:rowOff>0</xdr:rowOff>
                  </to>
                </anchor>
              </controlPr>
            </control>
          </mc:Choice>
        </mc:AlternateContent>
        <mc:AlternateContent xmlns:mc="http://schemas.openxmlformats.org/markup-compatibility/2006">
          <mc:Choice Requires="x14">
            <control shapeId="2056" r:id="rId8" name="Check Box 8">
              <controlPr defaultSize="0" autoFill="0" autoLine="0" autoPict="0">
                <anchor moveWithCells="1">
                  <from>
                    <xdr:col>5</xdr:col>
                    <xdr:colOff>114300</xdr:colOff>
                    <xdr:row>15</xdr:row>
                    <xdr:rowOff>28575</xdr:rowOff>
                  </from>
                  <to>
                    <xdr:col>6</xdr:col>
                    <xdr:colOff>28575</xdr:colOff>
                    <xdr:row>16</xdr:row>
                    <xdr:rowOff>0</xdr:rowOff>
                  </to>
                </anchor>
              </controlPr>
            </control>
          </mc:Choice>
        </mc:AlternateContent>
        <mc:AlternateContent xmlns:mc="http://schemas.openxmlformats.org/markup-compatibility/2006">
          <mc:Choice Requires="x14">
            <control shapeId="2057" r:id="rId9" name="Check Box 9">
              <controlPr defaultSize="0" autoFill="0" autoLine="0" autoPict="0">
                <anchor moveWithCells="1">
                  <from>
                    <xdr:col>5</xdr:col>
                    <xdr:colOff>114300</xdr:colOff>
                    <xdr:row>16</xdr:row>
                    <xdr:rowOff>28575</xdr:rowOff>
                  </from>
                  <to>
                    <xdr:col>6</xdr:col>
                    <xdr:colOff>28575</xdr:colOff>
                    <xdr:row>17</xdr:row>
                    <xdr:rowOff>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rgb="FF002060"/>
  </sheetPr>
  <dimension ref="A1:E115"/>
  <sheetViews>
    <sheetView view="pageBreakPreview" zoomScale="55" zoomScaleNormal="70" zoomScaleSheetLayoutView="55" workbookViewId="0">
      <selection sqref="A1:D1"/>
    </sheetView>
  </sheetViews>
  <sheetFormatPr defaultColWidth="8.88671875" defaultRowHeight="23.25"/>
  <cols>
    <col min="1" max="1" width="8.6640625" style="237" customWidth="1"/>
    <col min="2" max="2" width="102" style="234" customWidth="1"/>
    <col min="3" max="3" width="8.6640625" style="237" customWidth="1"/>
    <col min="4" max="4" width="92.33203125" style="234" customWidth="1"/>
    <col min="5" max="5" width="13.88671875" style="234" customWidth="1"/>
    <col min="6" max="16384" width="8.88671875" style="234"/>
  </cols>
  <sheetData>
    <row r="1" spans="1:5" ht="27" customHeight="1">
      <c r="A1" s="913" t="s">
        <v>356</v>
      </c>
      <c r="B1" s="913"/>
      <c r="C1" s="913"/>
      <c r="D1" s="913"/>
    </row>
    <row r="2" spans="1:5" s="768" customFormat="1" ht="27" customHeight="1">
      <c r="A2" s="916" t="s">
        <v>357</v>
      </c>
      <c r="B2" s="917"/>
      <c r="C2" s="919" t="s">
        <v>1302</v>
      </c>
      <c r="D2" s="916"/>
      <c r="E2" s="234"/>
    </row>
    <row r="3" spans="1:5" ht="27" customHeight="1">
      <c r="A3" s="236" t="s">
        <v>358</v>
      </c>
      <c r="B3" s="769" t="s">
        <v>359</v>
      </c>
      <c r="C3" s="761" t="s">
        <v>407</v>
      </c>
      <c r="D3" s="769" t="s">
        <v>408</v>
      </c>
    </row>
    <row r="4" spans="1:5" ht="27" customHeight="1">
      <c r="A4" s="236" t="s">
        <v>362</v>
      </c>
      <c r="B4" s="769" t="s">
        <v>363</v>
      </c>
      <c r="C4" s="761" t="s">
        <v>417</v>
      </c>
      <c r="D4" s="769" t="s">
        <v>418</v>
      </c>
    </row>
    <row r="5" spans="1:5" ht="27" customHeight="1">
      <c r="A5" s="236">
        <v>2300</v>
      </c>
      <c r="B5" s="769" t="s">
        <v>925</v>
      </c>
      <c r="C5" s="761" t="s">
        <v>421</v>
      </c>
      <c r="D5" s="769" t="s">
        <v>422</v>
      </c>
    </row>
    <row r="6" spans="1:5" ht="27" customHeight="1">
      <c r="A6" s="236"/>
      <c r="B6" s="770"/>
      <c r="C6" s="761" t="s">
        <v>425</v>
      </c>
      <c r="D6" s="769" t="s">
        <v>1172</v>
      </c>
    </row>
    <row r="7" spans="1:5" ht="27" customHeight="1">
      <c r="A7" s="235"/>
      <c r="B7" s="771"/>
      <c r="C7" s="761" t="s">
        <v>428</v>
      </c>
      <c r="D7" s="769" t="s">
        <v>429</v>
      </c>
    </row>
    <row r="8" spans="1:5" ht="27" customHeight="1">
      <c r="A8" s="915" t="s">
        <v>369</v>
      </c>
      <c r="B8" s="918"/>
      <c r="C8" s="761" t="s">
        <v>437</v>
      </c>
      <c r="D8" s="769" t="s">
        <v>438</v>
      </c>
    </row>
    <row r="9" spans="1:5" ht="27" customHeight="1">
      <c r="A9" s="236" t="s">
        <v>371</v>
      </c>
      <c r="B9" s="769" t="s">
        <v>372</v>
      </c>
      <c r="C9" s="761" t="s">
        <v>441</v>
      </c>
      <c r="D9" s="769" t="s">
        <v>1303</v>
      </c>
    </row>
    <row r="10" spans="1:5" ht="27" customHeight="1">
      <c r="A10" s="235"/>
      <c r="B10" s="771"/>
      <c r="C10" s="761" t="s">
        <v>442</v>
      </c>
      <c r="D10" s="769" t="s">
        <v>1304</v>
      </c>
    </row>
    <row r="11" spans="1:5" ht="27" customHeight="1">
      <c r="A11" s="915" t="s">
        <v>377</v>
      </c>
      <c r="B11" s="918"/>
      <c r="C11" s="761" t="s">
        <v>445</v>
      </c>
      <c r="D11" s="769" t="s">
        <v>1305</v>
      </c>
    </row>
    <row r="12" spans="1:5" ht="27" customHeight="1">
      <c r="A12" s="236" t="s">
        <v>380</v>
      </c>
      <c r="B12" s="769" t="s">
        <v>381</v>
      </c>
      <c r="C12" s="761" t="s">
        <v>1184</v>
      </c>
      <c r="D12" s="769" t="s">
        <v>1306</v>
      </c>
    </row>
    <row r="13" spans="1:5" ht="27" customHeight="1">
      <c r="A13" s="236" t="s">
        <v>384</v>
      </c>
      <c r="B13" s="769" t="s">
        <v>385</v>
      </c>
      <c r="C13" s="772"/>
    </row>
    <row r="14" spans="1:5" ht="27" customHeight="1">
      <c r="A14" s="236" t="s">
        <v>388</v>
      </c>
      <c r="B14" s="769" t="s">
        <v>389</v>
      </c>
      <c r="C14" s="914" t="s">
        <v>447</v>
      </c>
      <c r="D14" s="915"/>
    </row>
    <row r="15" spans="1:5" ht="27" customHeight="1">
      <c r="A15" s="236" t="s">
        <v>392</v>
      </c>
      <c r="B15" s="769" t="s">
        <v>393</v>
      </c>
      <c r="C15" s="761" t="s">
        <v>449</v>
      </c>
      <c r="D15" s="769" t="s">
        <v>955</v>
      </c>
    </row>
    <row r="16" spans="1:5" ht="27" customHeight="1">
      <c r="A16" s="236" t="s">
        <v>394</v>
      </c>
      <c r="B16" s="769" t="s">
        <v>395</v>
      </c>
      <c r="C16" s="761" t="s">
        <v>452</v>
      </c>
      <c r="D16" s="769" t="s">
        <v>453</v>
      </c>
    </row>
    <row r="17" spans="1:5" ht="27" customHeight="1">
      <c r="A17" s="236" t="s">
        <v>396</v>
      </c>
      <c r="B17" s="769" t="s">
        <v>397</v>
      </c>
      <c r="C17" s="761" t="s">
        <v>456</v>
      </c>
      <c r="D17" s="769" t="s">
        <v>457</v>
      </c>
    </row>
    <row r="18" spans="1:5" ht="27" customHeight="1">
      <c r="A18" s="236" t="s">
        <v>398</v>
      </c>
      <c r="B18" s="769" t="s">
        <v>399</v>
      </c>
      <c r="C18" s="761" t="s">
        <v>459</v>
      </c>
      <c r="D18" s="769" t="s">
        <v>460</v>
      </c>
    </row>
    <row r="19" spans="1:5" ht="27" customHeight="1">
      <c r="A19" s="236" t="s">
        <v>400</v>
      </c>
      <c r="B19" s="769" t="s">
        <v>401</v>
      </c>
      <c r="C19" s="761" t="s">
        <v>463</v>
      </c>
      <c r="D19" s="769" t="s">
        <v>464</v>
      </c>
    </row>
    <row r="20" spans="1:5" ht="27" customHeight="1">
      <c r="A20" s="236" t="s">
        <v>402</v>
      </c>
      <c r="B20" s="769" t="s">
        <v>403</v>
      </c>
      <c r="C20" s="761" t="s">
        <v>467</v>
      </c>
      <c r="D20" s="769" t="s">
        <v>468</v>
      </c>
    </row>
    <row r="21" spans="1:5" ht="27" customHeight="1">
      <c r="A21" s="235"/>
      <c r="B21" s="771"/>
      <c r="C21" s="761" t="s">
        <v>471</v>
      </c>
      <c r="D21" s="769" t="s">
        <v>472</v>
      </c>
    </row>
    <row r="22" spans="1:5" ht="27" customHeight="1">
      <c r="A22" s="915" t="s">
        <v>404</v>
      </c>
      <c r="B22" s="918"/>
      <c r="C22" s="772"/>
    </row>
    <row r="23" spans="1:5" ht="27" customHeight="1">
      <c r="A23" s="236" t="s">
        <v>405</v>
      </c>
      <c r="B23" s="769" t="s">
        <v>406</v>
      </c>
      <c r="C23" s="914" t="s">
        <v>473</v>
      </c>
      <c r="D23" s="915"/>
      <c r="E23" s="768"/>
    </row>
    <row r="24" spans="1:5" ht="27" customHeight="1">
      <c r="A24" s="236" t="s">
        <v>409</v>
      </c>
      <c r="B24" s="769" t="s">
        <v>1307</v>
      </c>
      <c r="C24" s="761" t="s">
        <v>474</v>
      </c>
      <c r="D24" s="769" t="s">
        <v>475</v>
      </c>
    </row>
    <row r="25" spans="1:5" ht="27" customHeight="1">
      <c r="A25" s="236" t="s">
        <v>412</v>
      </c>
      <c r="B25" s="769" t="s">
        <v>1308</v>
      </c>
      <c r="C25" s="762"/>
      <c r="D25" s="773"/>
    </row>
    <row r="26" spans="1:5" ht="27" customHeight="1">
      <c r="A26" s="236" t="s">
        <v>415</v>
      </c>
      <c r="B26" s="769" t="s">
        <v>416</v>
      </c>
      <c r="C26" s="914" t="s">
        <v>477</v>
      </c>
      <c r="D26" s="915"/>
    </row>
    <row r="27" spans="1:5" ht="27" customHeight="1">
      <c r="A27" s="236" t="s">
        <v>419</v>
      </c>
      <c r="B27" s="769" t="s">
        <v>420</v>
      </c>
      <c r="C27" s="761" t="s">
        <v>480</v>
      </c>
      <c r="D27" s="769" t="s">
        <v>481</v>
      </c>
    </row>
    <row r="28" spans="1:5" ht="27" customHeight="1">
      <c r="A28" s="236" t="s">
        <v>423</v>
      </c>
      <c r="B28" s="769" t="s">
        <v>424</v>
      </c>
      <c r="C28" s="761" t="s">
        <v>484</v>
      </c>
      <c r="D28" s="769" t="s">
        <v>957</v>
      </c>
    </row>
    <row r="29" spans="1:5" ht="27" customHeight="1">
      <c r="A29" s="236" t="s">
        <v>426</v>
      </c>
      <c r="B29" s="769" t="s">
        <v>427</v>
      </c>
      <c r="C29" s="761" t="s">
        <v>487</v>
      </c>
      <c r="D29" s="769" t="s">
        <v>958</v>
      </c>
    </row>
    <row r="30" spans="1:5" ht="27" customHeight="1">
      <c r="A30" s="236" t="s">
        <v>430</v>
      </c>
      <c r="B30" s="769" t="s">
        <v>1309</v>
      </c>
      <c r="C30" s="761"/>
      <c r="D30" s="769"/>
    </row>
    <row r="31" spans="1:5" ht="27" customHeight="1">
      <c r="A31" s="236" t="s">
        <v>433</v>
      </c>
      <c r="B31" s="769" t="s">
        <v>1310</v>
      </c>
      <c r="C31" s="914" t="s">
        <v>1297</v>
      </c>
      <c r="D31" s="915"/>
    </row>
    <row r="32" spans="1:5" ht="27" customHeight="1">
      <c r="A32" s="236" t="s">
        <v>436</v>
      </c>
      <c r="B32" s="769" t="s">
        <v>926</v>
      </c>
      <c r="C32" s="761" t="s">
        <v>478</v>
      </c>
      <c r="D32" s="769" t="s">
        <v>479</v>
      </c>
    </row>
    <row r="33" spans="1:5" ht="27" customHeight="1">
      <c r="A33" s="236" t="s">
        <v>439</v>
      </c>
      <c r="B33" s="769" t="s">
        <v>440</v>
      </c>
      <c r="C33" s="761"/>
      <c r="D33" s="769"/>
    </row>
    <row r="34" spans="1:5" s="768" customFormat="1" ht="27" customHeight="1">
      <c r="A34" s="236" t="s">
        <v>1280</v>
      </c>
      <c r="B34" s="769" t="s">
        <v>1311</v>
      </c>
      <c r="C34" s="914" t="s">
        <v>1298</v>
      </c>
      <c r="D34" s="915"/>
      <c r="E34" s="234"/>
    </row>
    <row r="35" spans="1:5" ht="27" customHeight="1">
      <c r="A35" s="236" t="s">
        <v>443</v>
      </c>
      <c r="B35" s="769" t="s">
        <v>444</v>
      </c>
      <c r="C35" s="761" t="s">
        <v>488</v>
      </c>
      <c r="D35" s="769" t="s">
        <v>489</v>
      </c>
    </row>
    <row r="36" spans="1:5" ht="27" customHeight="1">
      <c r="A36" s="234"/>
      <c r="C36" s="772"/>
    </row>
    <row r="37" spans="1:5" ht="27" customHeight="1">
      <c r="A37" s="915" t="s">
        <v>446</v>
      </c>
      <c r="B37" s="915"/>
      <c r="C37" s="914" t="s">
        <v>1329</v>
      </c>
      <c r="D37" s="915"/>
    </row>
    <row r="38" spans="1:5" ht="27" customHeight="1">
      <c r="A38" s="236" t="s">
        <v>448</v>
      </c>
      <c r="B38" s="769" t="s">
        <v>954</v>
      </c>
      <c r="C38" s="766" t="s">
        <v>503</v>
      </c>
      <c r="D38" s="769" t="s">
        <v>504</v>
      </c>
    </row>
    <row r="39" spans="1:5" ht="27" customHeight="1">
      <c r="A39" s="236" t="s">
        <v>450</v>
      </c>
      <c r="B39" s="769" t="s">
        <v>451</v>
      </c>
      <c r="C39" s="761" t="s">
        <v>505</v>
      </c>
      <c r="D39" s="769" t="s">
        <v>1347</v>
      </c>
    </row>
    <row r="40" spans="1:5" ht="27" customHeight="1">
      <c r="A40" s="236" t="s">
        <v>1283</v>
      </c>
      <c r="B40" s="769" t="s">
        <v>1328</v>
      </c>
      <c r="C40" s="761" t="s">
        <v>506</v>
      </c>
      <c r="D40" s="769" t="s">
        <v>1346</v>
      </c>
    </row>
    <row r="41" spans="1:5" ht="27" customHeight="1">
      <c r="A41" s="236" t="s">
        <v>469</v>
      </c>
      <c r="B41" s="769" t="s">
        <v>470</v>
      </c>
      <c r="C41" s="761" t="s">
        <v>509</v>
      </c>
      <c r="D41" s="769" t="s">
        <v>1345</v>
      </c>
    </row>
    <row r="42" spans="1:5" ht="27" customHeight="1">
      <c r="C42" s="761" t="s">
        <v>511</v>
      </c>
      <c r="D42" s="769" t="s">
        <v>1336</v>
      </c>
    </row>
    <row r="43" spans="1:5" ht="27" customHeight="1">
      <c r="A43" s="915" t="s">
        <v>1294</v>
      </c>
      <c r="B43" s="915"/>
      <c r="C43" s="761" t="s">
        <v>513</v>
      </c>
      <c r="D43" s="769" t="s">
        <v>1337</v>
      </c>
    </row>
    <row r="44" spans="1:5" ht="27" customHeight="1">
      <c r="A44" s="236" t="s">
        <v>454</v>
      </c>
      <c r="B44" s="769" t="s">
        <v>455</v>
      </c>
      <c r="C44" s="761" t="s">
        <v>515</v>
      </c>
      <c r="D44" s="769" t="s">
        <v>1338</v>
      </c>
    </row>
    <row r="45" spans="1:5" ht="27" customHeight="1">
      <c r="A45" s="236" t="s">
        <v>458</v>
      </c>
      <c r="B45" s="769" t="s">
        <v>956</v>
      </c>
      <c r="C45" s="761" t="s">
        <v>516</v>
      </c>
      <c r="D45" s="769" t="s">
        <v>1339</v>
      </c>
    </row>
    <row r="46" spans="1:5" ht="27" customHeight="1">
      <c r="A46" s="236" t="s">
        <v>461</v>
      </c>
      <c r="B46" s="769" t="s">
        <v>462</v>
      </c>
      <c r="C46" s="761" t="s">
        <v>519</v>
      </c>
      <c r="D46" s="769" t="s">
        <v>1341</v>
      </c>
    </row>
    <row r="47" spans="1:5" ht="27" customHeight="1">
      <c r="C47" s="761" t="s">
        <v>521</v>
      </c>
      <c r="D47" s="769" t="s">
        <v>1342</v>
      </c>
    </row>
    <row r="48" spans="1:5" ht="27" customHeight="1">
      <c r="A48" s="915" t="s">
        <v>476</v>
      </c>
      <c r="B48" s="915"/>
      <c r="C48" s="761" t="s">
        <v>523</v>
      </c>
      <c r="D48" s="769" t="s">
        <v>1343</v>
      </c>
    </row>
    <row r="49" spans="1:5" ht="27" customHeight="1">
      <c r="A49" s="236" t="s">
        <v>482</v>
      </c>
      <c r="B49" s="769" t="s">
        <v>483</v>
      </c>
      <c r="C49" s="761" t="s">
        <v>525</v>
      </c>
      <c r="D49" s="769" t="s">
        <v>1344</v>
      </c>
    </row>
    <row r="50" spans="1:5" ht="27" customHeight="1">
      <c r="A50" s="236" t="s">
        <v>485</v>
      </c>
      <c r="B50" s="769" t="s">
        <v>486</v>
      </c>
      <c r="C50" s="761" t="s">
        <v>527</v>
      </c>
      <c r="D50" s="769" t="s">
        <v>1340</v>
      </c>
    </row>
    <row r="51" spans="1:5" ht="27" customHeight="1">
      <c r="A51" s="236" t="s">
        <v>490</v>
      </c>
      <c r="B51" s="769" t="s">
        <v>491</v>
      </c>
      <c r="C51" s="761" t="s">
        <v>530</v>
      </c>
      <c r="D51" s="769" t="s">
        <v>531</v>
      </c>
    </row>
    <row r="52" spans="1:5" ht="27" customHeight="1">
      <c r="A52" s="236" t="s">
        <v>492</v>
      </c>
      <c r="B52" s="769" t="s">
        <v>493</v>
      </c>
      <c r="C52" s="761" t="s">
        <v>532</v>
      </c>
      <c r="D52" s="769" t="s">
        <v>533</v>
      </c>
    </row>
    <row r="53" spans="1:5" ht="27" customHeight="1">
      <c r="A53" s="236" t="s">
        <v>494</v>
      </c>
      <c r="B53" s="769" t="s">
        <v>1300</v>
      </c>
      <c r="C53" s="767" t="s">
        <v>535</v>
      </c>
      <c r="D53" s="769" t="s">
        <v>1330</v>
      </c>
    </row>
    <row r="54" spans="1:5" ht="27" customHeight="1">
      <c r="A54" s="236" t="s">
        <v>495</v>
      </c>
      <c r="B54" s="769" t="s">
        <v>1301</v>
      </c>
      <c r="C54" s="761" t="s">
        <v>536</v>
      </c>
      <c r="D54" s="769" t="s">
        <v>1331</v>
      </c>
    </row>
    <row r="55" spans="1:5" ht="27" customHeight="1">
      <c r="A55" s="239" t="s">
        <v>1296</v>
      </c>
      <c r="B55" s="769" t="s">
        <v>496</v>
      </c>
      <c r="C55" s="761" t="s">
        <v>539</v>
      </c>
      <c r="D55" s="769" t="s">
        <v>1332</v>
      </c>
      <c r="E55" s="768"/>
    </row>
    <row r="56" spans="1:5" ht="27" customHeight="1">
      <c r="A56" s="236" t="s">
        <v>497</v>
      </c>
      <c r="B56" s="769" t="s">
        <v>1299</v>
      </c>
      <c r="C56" s="761" t="s">
        <v>541</v>
      </c>
      <c r="D56" s="769" t="s">
        <v>1333</v>
      </c>
      <c r="E56" s="768"/>
    </row>
    <row r="57" spans="1:5" ht="27" customHeight="1">
      <c r="A57" s="236" t="s">
        <v>498</v>
      </c>
      <c r="B57" s="769" t="s">
        <v>499</v>
      </c>
      <c r="C57" s="761" t="s">
        <v>544</v>
      </c>
      <c r="D57" s="769" t="s">
        <v>1334</v>
      </c>
      <c r="E57" s="768"/>
    </row>
    <row r="58" spans="1:5" ht="27" customHeight="1">
      <c r="A58" s="236" t="s">
        <v>500</v>
      </c>
      <c r="B58" s="769" t="s">
        <v>501</v>
      </c>
      <c r="C58" s="761" t="s">
        <v>547</v>
      </c>
      <c r="D58" s="769" t="s">
        <v>1335</v>
      </c>
      <c r="E58" s="768"/>
    </row>
    <row r="59" spans="1:5" ht="27" customHeight="1">
      <c r="A59" s="236" t="s">
        <v>465</v>
      </c>
      <c r="B59" s="769" t="s">
        <v>466</v>
      </c>
      <c r="C59" s="761" t="s">
        <v>502</v>
      </c>
      <c r="D59" s="769" t="s">
        <v>1325</v>
      </c>
      <c r="E59" s="768"/>
    </row>
    <row r="60" spans="1:5" ht="27" customHeight="1">
      <c r="A60" s="235"/>
      <c r="B60" s="238"/>
      <c r="C60" s="761" t="s">
        <v>507</v>
      </c>
      <c r="D60" s="769" t="s">
        <v>508</v>
      </c>
    </row>
    <row r="61" spans="1:5" ht="27" customHeight="1">
      <c r="A61" s="915" t="s">
        <v>1326</v>
      </c>
      <c r="B61" s="915"/>
      <c r="C61" s="761" t="s">
        <v>510</v>
      </c>
      <c r="D61" s="769" t="s">
        <v>1312</v>
      </c>
    </row>
    <row r="62" spans="1:5" ht="27" customHeight="1">
      <c r="A62" s="761" t="s">
        <v>360</v>
      </c>
      <c r="B62" s="769" t="s">
        <v>361</v>
      </c>
      <c r="C62" s="761" t="s">
        <v>512</v>
      </c>
      <c r="D62" s="769" t="s">
        <v>1324</v>
      </c>
    </row>
    <row r="63" spans="1:5" ht="27" customHeight="1">
      <c r="A63" s="761" t="s">
        <v>364</v>
      </c>
      <c r="B63" s="769" t="s">
        <v>1327</v>
      </c>
      <c r="C63" s="761" t="s">
        <v>514</v>
      </c>
      <c r="D63" s="769" t="s">
        <v>1313</v>
      </c>
    </row>
    <row r="64" spans="1:5" ht="27" customHeight="1">
      <c r="A64" s="761" t="s">
        <v>365</v>
      </c>
      <c r="B64" s="769" t="s">
        <v>366</v>
      </c>
      <c r="C64" s="764" t="s">
        <v>517</v>
      </c>
      <c r="D64" s="774" t="s">
        <v>518</v>
      </c>
    </row>
    <row r="65" spans="1:5" ht="27" customHeight="1">
      <c r="A65" s="761" t="s">
        <v>367</v>
      </c>
      <c r="B65" s="769" t="s">
        <v>368</v>
      </c>
      <c r="C65" s="761" t="s">
        <v>520</v>
      </c>
      <c r="D65" s="769" t="s">
        <v>1320</v>
      </c>
      <c r="E65" s="768"/>
    </row>
    <row r="66" spans="1:5" ht="27" customHeight="1">
      <c r="A66" s="762"/>
      <c r="B66" s="771"/>
      <c r="C66" s="761" t="s">
        <v>522</v>
      </c>
      <c r="D66" s="769" t="s">
        <v>1321</v>
      </c>
      <c r="E66" s="768"/>
    </row>
    <row r="67" spans="1:5" ht="27" customHeight="1">
      <c r="A67" s="914" t="s">
        <v>370</v>
      </c>
      <c r="B67" s="915"/>
      <c r="C67" s="761" t="s">
        <v>524</v>
      </c>
      <c r="D67" s="769" t="s">
        <v>1322</v>
      </c>
    </row>
    <row r="68" spans="1:5" ht="27" customHeight="1">
      <c r="A68" s="761" t="s">
        <v>373</v>
      </c>
      <c r="B68" s="769" t="s">
        <v>374</v>
      </c>
      <c r="C68" s="761" t="s">
        <v>526</v>
      </c>
      <c r="D68" s="769" t="s">
        <v>1323</v>
      </c>
      <c r="E68" s="768"/>
    </row>
    <row r="69" spans="1:5" ht="27" customHeight="1">
      <c r="A69" s="761" t="s">
        <v>375</v>
      </c>
      <c r="B69" s="769" t="s">
        <v>376</v>
      </c>
      <c r="C69" s="761" t="s">
        <v>528</v>
      </c>
      <c r="D69" s="769" t="s">
        <v>529</v>
      </c>
      <c r="E69" s="768"/>
    </row>
    <row r="70" spans="1:5" ht="27" customHeight="1">
      <c r="A70" s="761" t="s">
        <v>378</v>
      </c>
      <c r="B70" s="769" t="s">
        <v>379</v>
      </c>
      <c r="C70" s="761" t="s">
        <v>534</v>
      </c>
      <c r="D70" s="769" t="s">
        <v>1315</v>
      </c>
    </row>
    <row r="71" spans="1:5" ht="27" customHeight="1">
      <c r="A71" s="761" t="s">
        <v>382</v>
      </c>
      <c r="B71" s="769" t="s">
        <v>383</v>
      </c>
      <c r="C71" s="763" t="s">
        <v>1288</v>
      </c>
      <c r="D71" s="769" t="s">
        <v>1314</v>
      </c>
    </row>
    <row r="72" spans="1:5" ht="27" customHeight="1">
      <c r="A72" s="761" t="s">
        <v>386</v>
      </c>
      <c r="B72" s="769" t="s">
        <v>387</v>
      </c>
      <c r="C72" s="761" t="s">
        <v>537</v>
      </c>
      <c r="D72" s="769" t="s">
        <v>538</v>
      </c>
    </row>
    <row r="73" spans="1:5" ht="27" customHeight="1">
      <c r="A73" s="761" t="s">
        <v>390</v>
      </c>
      <c r="B73" s="769" t="s">
        <v>391</v>
      </c>
      <c r="C73" s="761" t="s">
        <v>540</v>
      </c>
      <c r="D73" s="769" t="s">
        <v>1318</v>
      </c>
    </row>
    <row r="74" spans="1:5" ht="27" customHeight="1">
      <c r="A74" s="763" t="s">
        <v>1275</v>
      </c>
      <c r="B74" s="775" t="s">
        <v>1276</v>
      </c>
      <c r="C74" s="763" t="s">
        <v>940</v>
      </c>
      <c r="D74" s="769" t="s">
        <v>1319</v>
      </c>
      <c r="E74" s="768"/>
    </row>
    <row r="75" spans="1:5" ht="27" customHeight="1">
      <c r="A75" s="234"/>
      <c r="C75" s="763" t="s">
        <v>1291</v>
      </c>
      <c r="D75" s="769" t="s">
        <v>1316</v>
      </c>
    </row>
    <row r="76" spans="1:5" ht="27" customHeight="1">
      <c r="A76" s="915" t="s">
        <v>953</v>
      </c>
      <c r="B76" s="915"/>
      <c r="C76" s="763" t="s">
        <v>1292</v>
      </c>
      <c r="D76" s="769" t="s">
        <v>1317</v>
      </c>
    </row>
    <row r="77" spans="1:5" ht="27" customHeight="1">
      <c r="A77" s="761" t="s">
        <v>431</v>
      </c>
      <c r="B77" s="769" t="s">
        <v>432</v>
      </c>
      <c r="C77" s="761" t="s">
        <v>542</v>
      </c>
      <c r="D77" s="769" t="s">
        <v>543</v>
      </c>
    </row>
    <row r="78" spans="1:5" s="768" customFormat="1" ht="27" customHeight="1">
      <c r="A78" s="761" t="s">
        <v>434</v>
      </c>
      <c r="B78" s="769" t="s">
        <v>435</v>
      </c>
      <c r="C78" s="761" t="s">
        <v>545</v>
      </c>
      <c r="D78" s="769" t="s">
        <v>546</v>
      </c>
      <c r="E78" s="234"/>
    </row>
    <row r="79" spans="1:5" s="768" customFormat="1" ht="27" customHeight="1">
      <c r="A79" s="762"/>
      <c r="B79" s="773"/>
      <c r="C79" s="764" t="s">
        <v>410</v>
      </c>
      <c r="D79" s="774" t="s">
        <v>411</v>
      </c>
      <c r="E79" s="234"/>
    </row>
    <row r="80" spans="1:5" s="768" customFormat="1" ht="27" customHeight="1">
      <c r="C80" s="764" t="s">
        <v>413</v>
      </c>
      <c r="D80" s="774" t="s">
        <v>414</v>
      </c>
    </row>
    <row r="81" spans="1:4" ht="27" customHeight="1">
      <c r="A81" s="912" t="s">
        <v>548</v>
      </c>
      <c r="B81" s="912"/>
      <c r="C81" s="912"/>
      <c r="D81" s="912"/>
    </row>
    <row r="82" spans="1:4" ht="27" customHeight="1">
      <c r="A82" s="236" t="s">
        <v>550</v>
      </c>
      <c r="B82" s="769" t="s">
        <v>551</v>
      </c>
      <c r="C82" s="236" t="s">
        <v>459</v>
      </c>
      <c r="D82" s="769" t="s">
        <v>557</v>
      </c>
    </row>
    <row r="83" spans="1:4" ht="27" customHeight="1">
      <c r="A83" s="236" t="s">
        <v>555</v>
      </c>
      <c r="B83" s="769" t="s">
        <v>556</v>
      </c>
      <c r="C83" s="236" t="s">
        <v>469</v>
      </c>
      <c r="D83" s="769" t="s">
        <v>554</v>
      </c>
    </row>
    <row r="84" spans="1:4" ht="27" customHeight="1">
      <c r="A84" s="236" t="s">
        <v>549</v>
      </c>
      <c r="B84" s="769" t="s">
        <v>1116</v>
      </c>
      <c r="C84" s="236" t="s">
        <v>469</v>
      </c>
      <c r="D84" s="769" t="s">
        <v>553</v>
      </c>
    </row>
    <row r="85" spans="1:4" ht="27" customHeight="1">
      <c r="A85" s="236" t="s">
        <v>497</v>
      </c>
      <c r="B85" s="769" t="s">
        <v>552</v>
      </c>
      <c r="C85" s="236" t="s">
        <v>469</v>
      </c>
      <c r="D85" s="769" t="s">
        <v>1263</v>
      </c>
    </row>
    <row r="86" spans="1:4" ht="27" customHeight="1">
      <c r="C86" s="234"/>
    </row>
    <row r="87" spans="1:4" ht="27" customHeight="1">
      <c r="A87" s="912" t="s">
        <v>558</v>
      </c>
      <c r="B87" s="912"/>
      <c r="C87" s="912"/>
      <c r="D87" s="912"/>
    </row>
    <row r="88" spans="1:4" ht="27" customHeight="1">
      <c r="A88" s="236" t="s">
        <v>559</v>
      </c>
      <c r="B88" s="769" t="s">
        <v>560</v>
      </c>
      <c r="C88" s="236" t="s">
        <v>565</v>
      </c>
      <c r="D88" s="769" t="s">
        <v>1295</v>
      </c>
    </row>
    <row r="89" spans="1:4" ht="27" customHeight="1">
      <c r="A89" s="236" t="s">
        <v>561</v>
      </c>
      <c r="B89" s="769" t="s">
        <v>562</v>
      </c>
      <c r="C89" s="236" t="s">
        <v>927</v>
      </c>
      <c r="D89" s="769" t="s">
        <v>928</v>
      </c>
    </row>
    <row r="90" spans="1:4" ht="27" customHeight="1">
      <c r="A90" s="236" t="s">
        <v>563</v>
      </c>
      <c r="B90" s="769" t="s">
        <v>1250</v>
      </c>
      <c r="C90" s="236" t="s">
        <v>1296</v>
      </c>
      <c r="D90" s="769" t="s">
        <v>564</v>
      </c>
    </row>
    <row r="91" spans="1:4" ht="27" customHeight="1">
      <c r="A91" s="236" t="s">
        <v>1249</v>
      </c>
      <c r="B91" s="769" t="s">
        <v>1251</v>
      </c>
      <c r="C91" s="235"/>
      <c r="D91" s="765"/>
    </row>
    <row r="92" spans="1:4" ht="27" customHeight="1">
      <c r="A92" s="234"/>
      <c r="C92" s="235"/>
      <c r="D92" s="765"/>
    </row>
    <row r="93" spans="1:4" ht="27" customHeight="1">
      <c r="A93" s="912" t="s">
        <v>566</v>
      </c>
      <c r="B93" s="912"/>
      <c r="C93" s="912"/>
      <c r="D93" s="912"/>
    </row>
    <row r="94" spans="1:4" ht="27" customHeight="1">
      <c r="A94" s="236" t="s">
        <v>1279</v>
      </c>
      <c r="B94" s="769" t="s">
        <v>567</v>
      </c>
      <c r="C94" s="236" t="s">
        <v>580</v>
      </c>
      <c r="D94" s="769" t="s">
        <v>581</v>
      </c>
    </row>
    <row r="95" spans="1:4" ht="27" customHeight="1">
      <c r="A95" s="236" t="s">
        <v>568</v>
      </c>
      <c r="B95" s="769" t="s">
        <v>569</v>
      </c>
      <c r="C95" s="236" t="s">
        <v>582</v>
      </c>
      <c r="D95" s="769" t="s">
        <v>583</v>
      </c>
    </row>
    <row r="96" spans="1:4" ht="27" customHeight="1">
      <c r="A96" s="236" t="s">
        <v>570</v>
      </c>
      <c r="B96" s="769" t="s">
        <v>571</v>
      </c>
      <c r="C96" s="236" t="s">
        <v>1266</v>
      </c>
      <c r="D96" s="769" t="s">
        <v>1264</v>
      </c>
    </row>
    <row r="97" spans="1:4" ht="27" customHeight="1">
      <c r="A97" s="236" t="s">
        <v>572</v>
      </c>
      <c r="B97" s="769" t="s">
        <v>573</v>
      </c>
      <c r="C97" s="236" t="s">
        <v>1265</v>
      </c>
      <c r="D97" s="769" t="s">
        <v>1267</v>
      </c>
    </row>
    <row r="98" spans="1:4" ht="27" customHeight="1">
      <c r="A98" s="236" t="s">
        <v>574</v>
      </c>
      <c r="B98" s="769" t="s">
        <v>575</v>
      </c>
      <c r="C98" s="236" t="s">
        <v>584</v>
      </c>
      <c r="D98" s="769" t="s">
        <v>585</v>
      </c>
    </row>
    <row r="99" spans="1:4" ht="27" customHeight="1">
      <c r="A99" s="236" t="s">
        <v>576</v>
      </c>
      <c r="B99" s="769" t="s">
        <v>577</v>
      </c>
      <c r="C99" s="236" t="s">
        <v>1268</v>
      </c>
      <c r="D99" s="769" t="s">
        <v>1269</v>
      </c>
    </row>
    <row r="100" spans="1:4" ht="27" customHeight="1">
      <c r="A100" s="236" t="s">
        <v>578</v>
      </c>
      <c r="B100" s="769" t="s">
        <v>579</v>
      </c>
      <c r="C100" s="236" t="s">
        <v>469</v>
      </c>
      <c r="D100" s="769" t="s">
        <v>1272</v>
      </c>
    </row>
    <row r="101" spans="1:4" ht="27" customHeight="1">
      <c r="A101" s="234"/>
      <c r="C101" s="234"/>
    </row>
    <row r="102" spans="1:4" ht="27" customHeight="1">
      <c r="A102" s="912" t="s">
        <v>351</v>
      </c>
      <c r="B102" s="912"/>
      <c r="C102" s="912"/>
      <c r="D102" s="912"/>
    </row>
    <row r="103" spans="1:4" ht="27" customHeight="1">
      <c r="A103" s="236" t="s">
        <v>1286</v>
      </c>
      <c r="B103" s="769" t="s">
        <v>929</v>
      </c>
      <c r="C103" s="236" t="s">
        <v>425</v>
      </c>
      <c r="D103" s="769" t="s">
        <v>1271</v>
      </c>
    </row>
    <row r="104" spans="1:4" ht="27" customHeight="1">
      <c r="A104" s="236" t="s">
        <v>1284</v>
      </c>
      <c r="B104" s="769" t="s">
        <v>930</v>
      </c>
      <c r="C104" s="236" t="s">
        <v>1285</v>
      </c>
      <c r="D104" s="769" t="s">
        <v>934</v>
      </c>
    </row>
    <row r="105" spans="1:4" ht="27" customHeight="1">
      <c r="A105" s="236" t="s">
        <v>1281</v>
      </c>
      <c r="B105" s="769" t="s">
        <v>931</v>
      </c>
      <c r="C105" s="236" t="s">
        <v>1296</v>
      </c>
      <c r="D105" s="769" t="s">
        <v>935</v>
      </c>
    </row>
    <row r="106" spans="1:4" ht="27" customHeight="1">
      <c r="A106" s="236" t="s">
        <v>1287</v>
      </c>
      <c r="B106" s="769" t="s">
        <v>1252</v>
      </c>
      <c r="C106" s="236" t="s">
        <v>1296</v>
      </c>
      <c r="D106" s="769" t="s">
        <v>936</v>
      </c>
    </row>
    <row r="107" spans="1:4" ht="27" customHeight="1">
      <c r="A107" s="236" t="s">
        <v>1289</v>
      </c>
      <c r="B107" s="769" t="s">
        <v>932</v>
      </c>
      <c r="C107" s="236" t="s">
        <v>1282</v>
      </c>
      <c r="D107" s="769" t="s">
        <v>937</v>
      </c>
    </row>
    <row r="108" spans="1:4" ht="27" customHeight="1">
      <c r="A108" s="236" t="s">
        <v>1296</v>
      </c>
      <c r="B108" s="769" t="s">
        <v>933</v>
      </c>
      <c r="C108" s="236" t="s">
        <v>550</v>
      </c>
      <c r="D108" s="769" t="s">
        <v>939</v>
      </c>
    </row>
    <row r="109" spans="1:4" ht="27" customHeight="1">
      <c r="A109" s="236" t="s">
        <v>1293</v>
      </c>
      <c r="B109" s="769" t="s">
        <v>959</v>
      </c>
      <c r="C109" s="236" t="s">
        <v>1290</v>
      </c>
      <c r="D109" s="769" t="s">
        <v>938</v>
      </c>
    </row>
    <row r="110" spans="1:4">
      <c r="A110" s="234"/>
    </row>
    <row r="111" spans="1:4">
      <c r="A111" s="234"/>
    </row>
    <row r="112" spans="1:4">
      <c r="A112" s="234"/>
    </row>
    <row r="113" spans="1:1">
      <c r="A113" s="234"/>
    </row>
    <row r="114" spans="1:1">
      <c r="A114" s="234"/>
    </row>
    <row r="115" spans="1:1">
      <c r="A115" s="234"/>
    </row>
  </sheetData>
  <sheetProtection selectLockedCells="1"/>
  <mergeCells count="22">
    <mergeCell ref="C14:D14"/>
    <mergeCell ref="C37:D37"/>
    <mergeCell ref="C34:D34"/>
    <mergeCell ref="C31:D31"/>
    <mergeCell ref="C26:D26"/>
    <mergeCell ref="C23:D23"/>
    <mergeCell ref="A87:D87"/>
    <mergeCell ref="A93:D93"/>
    <mergeCell ref="A102:D102"/>
    <mergeCell ref="A1:D1"/>
    <mergeCell ref="A67:B67"/>
    <mergeCell ref="A48:B48"/>
    <mergeCell ref="A2:B2"/>
    <mergeCell ref="A8:B8"/>
    <mergeCell ref="A61:B61"/>
    <mergeCell ref="A22:B22"/>
    <mergeCell ref="A11:B11"/>
    <mergeCell ref="A43:B43"/>
    <mergeCell ref="A37:B37"/>
    <mergeCell ref="C2:D2"/>
    <mergeCell ref="A81:D81"/>
    <mergeCell ref="A76:B76"/>
  </mergeCells>
  <printOptions horizontalCentered="1"/>
  <pageMargins left="0.25" right="0.25" top="0.75" bottom="0.75" header="0.3" footer="0.3"/>
  <pageSetup scale="33" fitToWidth="2" fitToHeight="2" orientation="portrait" r:id="rId1"/>
  <headerFooter alignWithMargins="0">
    <oddFooter>&amp;C&amp;A</oddFooter>
  </headerFooter>
  <rowBreaks count="1" manualBreakCount="1">
    <brk id="75"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rgb="FF00B050"/>
  </sheetPr>
  <dimension ref="A1:H53"/>
  <sheetViews>
    <sheetView showOutlineSymbols="0" view="pageBreakPreview" topLeftCell="A4" zoomScale="90" zoomScaleNormal="87" zoomScaleSheetLayoutView="90" workbookViewId="0"/>
  </sheetViews>
  <sheetFormatPr defaultColWidth="11.44140625" defaultRowHeight="15"/>
  <cols>
    <col min="1" max="1" width="6.6640625" style="44" customWidth="1"/>
    <col min="2" max="2" width="12.6640625" style="44" customWidth="1"/>
    <col min="3" max="3" width="31.6640625" style="44" customWidth="1"/>
    <col min="4" max="4" width="2.6640625" style="44" customWidth="1"/>
    <col min="5" max="5" width="17.21875" style="44" customWidth="1"/>
    <col min="6" max="6" width="36" style="44" customWidth="1"/>
    <col min="7" max="7" width="2.6640625" style="44" customWidth="1"/>
    <col min="8" max="16384" width="11.44140625" style="44"/>
  </cols>
  <sheetData>
    <row r="1" spans="1:6">
      <c r="B1" s="44" t="s">
        <v>1</v>
      </c>
      <c r="F1" s="56" t="s">
        <v>586</v>
      </c>
    </row>
    <row r="2" spans="1:6">
      <c r="A2" s="132"/>
      <c r="B2" s="44" t="s">
        <v>85</v>
      </c>
    </row>
    <row r="3" spans="1:6">
      <c r="B3" s="44" t="s">
        <v>4</v>
      </c>
    </row>
    <row r="5" spans="1:6">
      <c r="B5" s="44" t="s">
        <v>587</v>
      </c>
    </row>
    <row r="8" spans="1:6" ht="15.75">
      <c r="B8" s="44" t="s">
        <v>309</v>
      </c>
      <c r="C8" s="58">
        <f>+Trans1!F3</f>
        <v>0</v>
      </c>
    </row>
    <row r="11" spans="1:6">
      <c r="B11" s="44" t="s">
        <v>588</v>
      </c>
      <c r="E11" s="240" t="s">
        <v>589</v>
      </c>
    </row>
    <row r="12" spans="1:6">
      <c r="E12" s="240" t="s">
        <v>590</v>
      </c>
    </row>
    <row r="13" spans="1:6">
      <c r="E13" s="240" t="s">
        <v>591</v>
      </c>
    </row>
    <row r="15" spans="1:6">
      <c r="B15" s="95"/>
      <c r="C15" s="107"/>
      <c r="D15" s="107"/>
      <c r="E15" s="87"/>
      <c r="F15" s="87"/>
    </row>
    <row r="16" spans="1:6">
      <c r="B16" s="75"/>
      <c r="C16" s="154"/>
      <c r="D16" s="154"/>
      <c r="E16" s="241"/>
      <c r="F16" s="241"/>
    </row>
    <row r="17" spans="2:6">
      <c r="B17" s="242" t="s">
        <v>592</v>
      </c>
      <c r="C17" s="243"/>
      <c r="D17" s="47"/>
      <c r="E17" s="244" t="s">
        <v>0</v>
      </c>
      <c r="F17" s="245" t="s">
        <v>158</v>
      </c>
    </row>
    <row r="18" spans="2:6">
      <c r="B18" s="70"/>
      <c r="C18" s="159"/>
      <c r="D18" s="159"/>
      <c r="E18" s="89"/>
      <c r="F18" s="89"/>
    </row>
    <row r="19" spans="2:6" ht="30.2" customHeight="1">
      <c r="B19" s="102" t="s">
        <v>593</v>
      </c>
      <c r="C19" s="110"/>
      <c r="D19" s="110"/>
      <c r="E19" s="110"/>
      <c r="F19" s="246"/>
    </row>
    <row r="20" spans="2:6" ht="30.2" customHeight="1">
      <c r="B20" s="102" t="s">
        <v>594</v>
      </c>
      <c r="C20" s="110"/>
      <c r="D20" s="110"/>
      <c r="E20" s="110"/>
      <c r="F20" s="246"/>
    </row>
    <row r="21" spans="2:6" ht="30.2" customHeight="1">
      <c r="B21" s="102" t="s">
        <v>595</v>
      </c>
      <c r="C21" s="110"/>
      <c r="D21" s="110" t="s">
        <v>596</v>
      </c>
      <c r="E21" s="110"/>
      <c r="F21" s="246"/>
    </row>
    <row r="22" spans="2:6" ht="30.2" customHeight="1">
      <c r="B22" s="102" t="s">
        <v>597</v>
      </c>
      <c r="C22" s="110"/>
      <c r="D22" s="110"/>
      <c r="E22" s="110"/>
      <c r="F22" s="246"/>
    </row>
    <row r="23" spans="2:6" ht="30.2" customHeight="1">
      <c r="B23" s="612" t="s">
        <v>1040</v>
      </c>
      <c r="C23" s="110"/>
      <c r="D23" s="110"/>
      <c r="E23" s="110"/>
      <c r="F23" s="246"/>
    </row>
    <row r="24" spans="2:6" ht="30.2" customHeight="1">
      <c r="B24" s="897"/>
      <c r="C24" s="898"/>
      <c r="D24" s="898"/>
      <c r="E24" s="899"/>
      <c r="F24" s="246"/>
    </row>
    <row r="25" spans="2:6" ht="30.2" customHeight="1">
      <c r="B25" s="897"/>
      <c r="C25" s="898"/>
      <c r="D25" s="898"/>
      <c r="E25" s="899"/>
      <c r="F25" s="246"/>
    </row>
    <row r="26" spans="2:6" ht="30.2" customHeight="1">
      <c r="B26" s="897"/>
      <c r="C26" s="898"/>
      <c r="D26" s="898"/>
      <c r="E26" s="899"/>
      <c r="F26" s="246"/>
    </row>
    <row r="27" spans="2:6" ht="30.2" customHeight="1">
      <c r="B27" s="897"/>
      <c r="C27" s="898"/>
      <c r="D27" s="898"/>
      <c r="E27" s="899"/>
      <c r="F27" s="246"/>
    </row>
    <row r="28" spans="2:6">
      <c r="F28" s="247"/>
    </row>
    <row r="29" spans="2:6">
      <c r="F29" s="248"/>
    </row>
    <row r="30" spans="2:6">
      <c r="F30" s="248"/>
    </row>
    <row r="31" spans="2:6" ht="15.75" thickBot="1">
      <c r="E31" s="49" t="s">
        <v>212</v>
      </c>
      <c r="F31" s="249">
        <f>SUM(F19:F27)</f>
        <v>0</v>
      </c>
    </row>
    <row r="35" spans="2:5">
      <c r="B35" s="240" t="s">
        <v>598</v>
      </c>
      <c r="C35" s="240"/>
      <c r="D35" s="240"/>
      <c r="E35" s="240"/>
    </row>
    <row r="38" spans="2:5">
      <c r="B38" s="44" t="s">
        <v>599</v>
      </c>
    </row>
    <row r="39" spans="2:5">
      <c r="B39" s="44" t="s">
        <v>600</v>
      </c>
    </row>
    <row r="40" spans="2:5">
      <c r="B40" s="44" t="s">
        <v>601</v>
      </c>
    </row>
    <row r="43" spans="2:5">
      <c r="B43" s="895"/>
      <c r="C43" s="895"/>
      <c r="E43" s="44" t="s">
        <v>602</v>
      </c>
    </row>
    <row r="44" spans="2:5">
      <c r="B44" s="593" t="s">
        <v>42</v>
      </c>
      <c r="C44" s="53"/>
    </row>
    <row r="45" spans="2:5">
      <c r="E45" s="44" t="s">
        <v>40</v>
      </c>
    </row>
    <row r="46" spans="2:5">
      <c r="B46" s="895"/>
      <c r="C46" s="895"/>
      <c r="E46" s="44" t="s">
        <v>297</v>
      </c>
    </row>
    <row r="47" spans="2:5">
      <c r="B47" s="593" t="s">
        <v>46</v>
      </c>
      <c r="C47" s="53"/>
      <c r="E47" s="44" t="s">
        <v>43</v>
      </c>
    </row>
    <row r="48" spans="2:5">
      <c r="E48" s="44" t="s">
        <v>44</v>
      </c>
    </row>
    <row r="49" spans="2:8">
      <c r="B49" s="895"/>
      <c r="C49" s="895"/>
      <c r="E49" s="44" t="s">
        <v>45</v>
      </c>
    </row>
    <row r="50" spans="2:8">
      <c r="B50" s="593" t="s">
        <v>918</v>
      </c>
      <c r="C50" s="53"/>
    </row>
    <row r="51" spans="2:8">
      <c r="E51" s="44" t="s">
        <v>1010</v>
      </c>
      <c r="F51" s="44" t="s">
        <v>1009</v>
      </c>
    </row>
    <row r="52" spans="2:8">
      <c r="B52" s="895"/>
      <c r="C52" s="895"/>
      <c r="E52" s="44" t="s">
        <v>686</v>
      </c>
      <c r="F52" s="44" t="s">
        <v>174</v>
      </c>
    </row>
    <row r="53" spans="2:8">
      <c r="B53" s="593" t="s">
        <v>8</v>
      </c>
      <c r="C53" s="53"/>
      <c r="E53" s="44" t="s">
        <v>942</v>
      </c>
      <c r="F53" s="703" t="s">
        <v>1163</v>
      </c>
      <c r="G53" s="703"/>
      <c r="H53" s="18"/>
    </row>
  </sheetData>
  <sheetProtection selectLockedCells="1"/>
  <mergeCells count="8">
    <mergeCell ref="B52:C52"/>
    <mergeCell ref="B24:E24"/>
    <mergeCell ref="B25:E25"/>
    <mergeCell ref="B26:E26"/>
    <mergeCell ref="B27:E27"/>
    <mergeCell ref="B49:C49"/>
    <mergeCell ref="B46:C46"/>
    <mergeCell ref="B43:C43"/>
  </mergeCells>
  <hyperlinks>
    <hyperlink ref="F53" r:id="rId1" xr:uid="{EEB62A0D-088D-4C3E-942F-3D3873376BD5}"/>
  </hyperlinks>
  <pageMargins left="0.5" right="0.5" top="0.75" bottom="0.75" header="0.5" footer="0.5"/>
  <pageSetup scale="67" fitToHeight="2" orientation="portrait" r:id="rId2"/>
  <headerFooter alignWithMargins="0"/>
  <rowBreaks count="1" manualBreakCount="1">
    <brk id="54" max="5" man="1"/>
  </rowBreaks>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tabColor rgb="FF00B050"/>
  </sheetPr>
  <dimension ref="A3:H49"/>
  <sheetViews>
    <sheetView showOutlineSymbols="0" zoomScale="80" zoomScaleNormal="80" zoomScaleSheetLayoutView="80" workbookViewId="0"/>
  </sheetViews>
  <sheetFormatPr defaultColWidth="11.44140625" defaultRowHeight="15"/>
  <cols>
    <col min="1" max="1" width="6.6640625" style="44" customWidth="1"/>
    <col min="2" max="2" width="14.6640625" style="44" customWidth="1"/>
    <col min="3" max="3" width="35" style="44" customWidth="1"/>
    <col min="4" max="4" width="4.6640625" style="44" customWidth="1"/>
    <col min="5" max="5" width="29.21875" style="44" customWidth="1"/>
    <col min="6" max="6" width="23.6640625" style="44" customWidth="1"/>
    <col min="7" max="16384" width="11.44140625" style="44"/>
  </cols>
  <sheetData>
    <row r="3" spans="2:6">
      <c r="B3" s="44" t="s">
        <v>1</v>
      </c>
      <c r="F3" s="56" t="s">
        <v>603</v>
      </c>
    </row>
    <row r="4" spans="2:6">
      <c r="B4" s="44" t="s">
        <v>85</v>
      </c>
    </row>
    <row r="5" spans="2:6">
      <c r="B5" s="44" t="s">
        <v>4</v>
      </c>
    </row>
    <row r="7" spans="2:6">
      <c r="B7" s="44" t="s">
        <v>604</v>
      </c>
    </row>
    <row r="10" spans="2:6" ht="15.75">
      <c r="B10" s="44" t="s">
        <v>70</v>
      </c>
      <c r="C10" s="879">
        <f>+Trans1!F3</f>
        <v>0</v>
      </c>
      <c r="D10" s="879"/>
    </row>
    <row r="13" spans="2:6">
      <c r="B13" s="44" t="s">
        <v>605</v>
      </c>
      <c r="E13" s="240" t="s">
        <v>606</v>
      </c>
    </row>
    <row r="14" spans="2:6">
      <c r="E14" s="240" t="s">
        <v>607</v>
      </c>
    </row>
    <row r="15" spans="2:6">
      <c r="E15" s="240" t="s">
        <v>608</v>
      </c>
    </row>
    <row r="17" spans="1:6">
      <c r="B17" s="95"/>
      <c r="C17" s="107"/>
      <c r="D17" s="107"/>
      <c r="E17" s="250"/>
      <c r="F17" s="87"/>
    </row>
    <row r="18" spans="1:6">
      <c r="B18" s="75"/>
      <c r="C18" s="154"/>
      <c r="D18" s="154"/>
      <c r="E18" s="251"/>
      <c r="F18" s="245" t="s">
        <v>609</v>
      </c>
    </row>
    <row r="19" spans="1:6">
      <c r="B19" s="242" t="s">
        <v>610</v>
      </c>
      <c r="C19" s="47"/>
      <c r="D19" s="47"/>
      <c r="E19" s="252" t="s">
        <v>158</v>
      </c>
      <c r="F19" s="245" t="s">
        <v>611</v>
      </c>
    </row>
    <row r="20" spans="1:6">
      <c r="B20" s="70"/>
      <c r="C20" s="159"/>
      <c r="D20" s="159"/>
      <c r="E20" s="253"/>
      <c r="F20" s="89"/>
    </row>
    <row r="21" spans="1:6" ht="30.2" customHeight="1">
      <c r="B21" s="254" t="s">
        <v>612</v>
      </c>
      <c r="C21" s="110"/>
      <c r="D21" s="110"/>
      <c r="E21" s="255"/>
      <c r="F21" s="256"/>
    </row>
    <row r="22" spans="1:6" ht="30.2" customHeight="1">
      <c r="B22" s="254" t="s">
        <v>613</v>
      </c>
      <c r="C22" s="110"/>
      <c r="D22" s="110"/>
      <c r="E22" s="257"/>
      <c r="F22" s="256"/>
    </row>
    <row r="23" spans="1:6" ht="30.2" customHeight="1">
      <c r="B23" s="254" t="s">
        <v>614</v>
      </c>
      <c r="C23" s="110"/>
      <c r="D23" s="110"/>
      <c r="E23" s="257"/>
      <c r="F23" s="256"/>
    </row>
    <row r="24" spans="1:6" ht="30.2" customHeight="1">
      <c r="A24" s="258"/>
      <c r="B24" s="259" t="s">
        <v>1036</v>
      </c>
      <c r="C24" s="110"/>
      <c r="D24" s="110"/>
      <c r="E24" s="257"/>
      <c r="F24" s="256"/>
    </row>
    <row r="25" spans="1:6" ht="30.2" customHeight="1">
      <c r="B25" s="259" t="s">
        <v>615</v>
      </c>
      <c r="C25" s="110"/>
      <c r="D25" s="110"/>
      <c r="E25" s="257"/>
      <c r="F25" s="256"/>
    </row>
    <row r="26" spans="1:6" ht="30.2" customHeight="1">
      <c r="B26" s="254" t="s">
        <v>616</v>
      </c>
      <c r="C26" s="110"/>
      <c r="D26" s="110"/>
      <c r="E26" s="257"/>
      <c r="F26" s="256"/>
    </row>
    <row r="27" spans="1:6" ht="30.2" customHeight="1">
      <c r="B27" s="920"/>
      <c r="C27" s="921"/>
      <c r="D27" s="922"/>
      <c r="E27" s="257"/>
      <c r="F27" s="256"/>
    </row>
    <row r="28" spans="1:6">
      <c r="C28" s="260"/>
      <c r="D28" s="260"/>
      <c r="E28" s="261"/>
    </row>
    <row r="29" spans="1:6" ht="15.75" thickBot="1">
      <c r="C29" s="101" t="s">
        <v>212</v>
      </c>
      <c r="D29" s="101"/>
      <c r="E29" s="222">
        <f>SUM(E21:E27)</f>
        <v>0</v>
      </c>
    </row>
    <row r="30" spans="1:6" ht="15.75" thickTop="1">
      <c r="C30" s="101"/>
      <c r="D30" s="101"/>
      <c r="E30" s="219"/>
    </row>
    <row r="31" spans="1:6" ht="18">
      <c r="B31" s="262" t="s">
        <v>1241</v>
      </c>
    </row>
    <row r="32" spans="1:6" ht="18">
      <c r="B32" s="263" t="s">
        <v>617</v>
      </c>
      <c r="E32" s="264"/>
    </row>
    <row r="34" spans="2:7" ht="18">
      <c r="B34" s="119" t="s">
        <v>618</v>
      </c>
      <c r="C34" s="240"/>
      <c r="D34" s="240"/>
    </row>
    <row r="36" spans="2:7" ht="18">
      <c r="B36" s="265" t="s">
        <v>619</v>
      </c>
    </row>
    <row r="39" spans="2:7">
      <c r="B39" s="895"/>
      <c r="C39" s="895"/>
      <c r="E39" s="44" t="s">
        <v>602</v>
      </c>
    </row>
    <row r="40" spans="2:7">
      <c r="B40" s="593" t="s">
        <v>42</v>
      </c>
    </row>
    <row r="41" spans="2:7">
      <c r="E41" s="44" t="s">
        <v>40</v>
      </c>
    </row>
    <row r="42" spans="2:7">
      <c r="B42" s="900"/>
      <c r="C42" s="900"/>
      <c r="E42" s="44" t="s">
        <v>297</v>
      </c>
    </row>
    <row r="43" spans="2:7">
      <c r="B43" s="467" t="s">
        <v>918</v>
      </c>
      <c r="E43" s="44" t="s">
        <v>43</v>
      </c>
    </row>
    <row r="44" spans="2:7" ht="18.75" customHeight="1">
      <c r="E44" s="44" t="s">
        <v>44</v>
      </c>
    </row>
    <row r="45" spans="2:7">
      <c r="B45" s="895"/>
      <c r="C45" s="895"/>
      <c r="E45" s="44" t="s">
        <v>45</v>
      </c>
    </row>
    <row r="46" spans="2:7">
      <c r="B46" s="593" t="s">
        <v>46</v>
      </c>
    </row>
    <row r="47" spans="2:7">
      <c r="E47" s="44" t="s">
        <v>1010</v>
      </c>
      <c r="F47" s="44" t="s">
        <v>1009</v>
      </c>
      <c r="G47"/>
    </row>
    <row r="48" spans="2:7">
      <c r="B48" s="894"/>
      <c r="C48" s="894"/>
      <c r="E48" s="44" t="s">
        <v>686</v>
      </c>
      <c r="F48" s="44" t="s">
        <v>174</v>
      </c>
    </row>
    <row r="49" spans="2:8">
      <c r="B49" s="593" t="s">
        <v>8</v>
      </c>
      <c r="E49" s="44" t="s">
        <v>942</v>
      </c>
      <c r="F49" s="703" t="s">
        <v>1163</v>
      </c>
      <c r="G49" s="801"/>
      <c r="H49" s="801"/>
    </row>
  </sheetData>
  <sheetProtection selectLockedCells="1"/>
  <mergeCells count="6">
    <mergeCell ref="C10:D10"/>
    <mergeCell ref="B48:C48"/>
    <mergeCell ref="B45:C45"/>
    <mergeCell ref="B42:C42"/>
    <mergeCell ref="B39:C39"/>
    <mergeCell ref="B27:D27"/>
  </mergeCells>
  <hyperlinks>
    <hyperlink ref="F49" r:id="rId1" xr:uid="{0C8CECB3-A61E-4904-835E-B7399D69FF68}"/>
  </hyperlinks>
  <pageMargins left="0.31" right="0.18" top="0.75" bottom="0.75" header="0.5" footer="0.5"/>
  <pageSetup scale="70" fitToHeight="2" orientation="portrait" r:id="rId2"/>
  <headerFooter alignWithMargins="0"/>
  <rowBreaks count="1" manualBreakCount="1">
    <brk id="50" max="5" man="1"/>
  </rowBreaks>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rgb="FF00B050"/>
    <pageSetUpPr fitToPage="1"/>
  </sheetPr>
  <dimension ref="A1:F102"/>
  <sheetViews>
    <sheetView showOutlineSymbols="0" view="pageBreakPreview" zoomScale="80" zoomScaleNormal="87" zoomScaleSheetLayoutView="80" workbookViewId="0"/>
  </sheetViews>
  <sheetFormatPr defaultColWidth="11.44140625" defaultRowHeight="15"/>
  <cols>
    <col min="1" max="1" width="16.21875" style="44" customWidth="1"/>
    <col min="2" max="2" width="34.44140625" style="44" customWidth="1"/>
    <col min="3" max="3" width="20.21875" style="44" customWidth="1"/>
    <col min="4" max="4" width="2.6640625" style="44" customWidth="1"/>
    <col min="5" max="5" width="18.21875" style="44" customWidth="1"/>
    <col min="6" max="6" width="24.77734375" style="44" customWidth="1"/>
    <col min="7" max="16384" width="11.44140625" style="44"/>
  </cols>
  <sheetData>
    <row r="1" spans="1:6">
      <c r="A1" s="832" t="s">
        <v>1</v>
      </c>
      <c r="B1" s="832"/>
      <c r="C1" s="832"/>
      <c r="D1" s="832"/>
      <c r="E1" s="832"/>
      <c r="F1" s="833" t="s">
        <v>620</v>
      </c>
    </row>
    <row r="2" spans="1:6">
      <c r="A2" s="832" t="s">
        <v>85</v>
      </c>
      <c r="B2" s="832"/>
      <c r="C2" s="832"/>
      <c r="D2" s="832"/>
      <c r="E2" s="832"/>
      <c r="F2" s="832"/>
    </row>
    <row r="3" spans="1:6">
      <c r="A3" s="832" t="s">
        <v>4</v>
      </c>
      <c r="B3" s="832"/>
      <c r="C3" s="832"/>
      <c r="D3" s="832"/>
      <c r="E3" s="832"/>
      <c r="F3" s="832"/>
    </row>
    <row r="4" spans="1:6">
      <c r="A4" s="832"/>
      <c r="B4" s="832"/>
      <c r="C4" s="832"/>
      <c r="D4" s="832"/>
      <c r="E4" s="832"/>
      <c r="F4" s="832"/>
    </row>
    <row r="5" spans="1:6" ht="15.75">
      <c r="A5" s="834" t="s">
        <v>1213</v>
      </c>
      <c r="B5" s="834"/>
      <c r="C5" s="834"/>
      <c r="D5" s="832"/>
      <c r="E5" s="832" t="s">
        <v>181</v>
      </c>
      <c r="F5" s="832"/>
    </row>
    <row r="6" spans="1:6">
      <c r="A6" s="832"/>
      <c r="B6" s="832"/>
      <c r="C6" s="832"/>
      <c r="D6" s="832"/>
      <c r="E6" s="832" t="s">
        <v>182</v>
      </c>
      <c r="F6" s="832"/>
    </row>
    <row r="7" spans="1:6" ht="15.75">
      <c r="A7" s="832" t="s">
        <v>70</v>
      </c>
      <c r="B7" s="927">
        <f>+[1]Trans1!F3</f>
        <v>0</v>
      </c>
      <c r="C7" s="927"/>
      <c r="D7" s="832"/>
      <c r="E7" s="724" t="s">
        <v>1196</v>
      </c>
      <c r="F7" s="832"/>
    </row>
    <row r="8" spans="1:6">
      <c r="A8" s="832"/>
      <c r="B8" s="832"/>
      <c r="C8" s="832"/>
      <c r="D8" s="832"/>
      <c r="E8" s="832"/>
      <c r="F8" s="832"/>
    </row>
    <row r="9" spans="1:6">
      <c r="A9" s="832"/>
      <c r="B9" s="832"/>
      <c r="C9" s="832"/>
      <c r="D9" s="832"/>
      <c r="E9" s="832"/>
      <c r="F9" s="832"/>
    </row>
    <row r="10" spans="1:6">
      <c r="A10" s="852" t="s">
        <v>1447</v>
      </c>
      <c r="B10" s="835"/>
      <c r="C10" s="836"/>
      <c r="D10" s="832"/>
      <c r="E10" s="724"/>
      <c r="F10" s="832"/>
    </row>
    <row r="11" spans="1:6">
      <c r="A11" s="832"/>
      <c r="B11" s="832"/>
      <c r="C11" s="832"/>
      <c r="D11" s="832"/>
      <c r="E11" s="832"/>
      <c r="F11" s="832"/>
    </row>
    <row r="12" spans="1:6">
      <c r="A12" s="837" t="s">
        <v>1444</v>
      </c>
      <c r="B12" s="832"/>
      <c r="C12" s="832"/>
      <c r="D12" s="832"/>
      <c r="E12" s="832"/>
      <c r="F12" s="832"/>
    </row>
    <row r="13" spans="1:6" ht="15.75">
      <c r="A13" s="838" t="s">
        <v>1445</v>
      </c>
      <c r="B13" s="838"/>
      <c r="C13" s="832"/>
      <c r="D13" s="832"/>
      <c r="E13" s="832"/>
      <c r="F13" s="832"/>
    </row>
    <row r="14" spans="1:6" ht="15.75">
      <c r="A14" s="838" t="s">
        <v>1446</v>
      </c>
      <c r="B14" s="838"/>
      <c r="C14" s="838"/>
      <c r="D14" s="838"/>
      <c r="E14" s="832"/>
      <c r="F14" s="832"/>
    </row>
    <row r="15" spans="1:6">
      <c r="A15" s="832"/>
      <c r="B15" s="832"/>
      <c r="C15" s="832"/>
      <c r="D15" s="832"/>
      <c r="E15" s="832"/>
      <c r="F15" s="832"/>
    </row>
    <row r="16" spans="1:6">
      <c r="A16" s="832" t="s">
        <v>621</v>
      </c>
      <c r="B16" s="832"/>
      <c r="C16" s="924"/>
      <c r="D16" s="923"/>
      <c r="E16" s="923"/>
      <c r="F16" s="832"/>
    </row>
    <row r="17" spans="1:6">
      <c r="A17" s="832"/>
      <c r="B17" s="832"/>
      <c r="C17" s="848"/>
      <c r="D17" s="849"/>
      <c r="E17" s="849"/>
      <c r="F17" s="832"/>
    </row>
    <row r="18" spans="1:6">
      <c r="A18" s="832"/>
      <c r="B18" s="832"/>
      <c r="C18" s="832"/>
      <c r="D18" s="832"/>
      <c r="E18" s="832"/>
      <c r="F18" s="832"/>
    </row>
    <row r="19" spans="1:6">
      <c r="A19" s="837" t="s">
        <v>1434</v>
      </c>
      <c r="B19" s="832"/>
      <c r="C19" s="924"/>
      <c r="D19" s="923"/>
      <c r="E19" s="923"/>
      <c r="F19" s="832"/>
    </row>
    <row r="20" spans="1:6">
      <c r="A20" s="837"/>
      <c r="B20" s="832"/>
      <c r="C20" s="848"/>
      <c r="D20" s="849"/>
      <c r="E20" s="849"/>
      <c r="F20" s="832"/>
    </row>
    <row r="21" spans="1:6">
      <c r="A21" s="837"/>
      <c r="B21" s="832"/>
      <c r="C21" s="848"/>
      <c r="D21" s="849"/>
      <c r="E21" s="849"/>
      <c r="F21" s="832"/>
    </row>
    <row r="22" spans="1:6">
      <c r="A22" s="837" t="s">
        <v>1391</v>
      </c>
      <c r="B22" s="832"/>
      <c r="C22" s="924"/>
      <c r="D22" s="923"/>
      <c r="E22" s="923"/>
      <c r="F22" s="832"/>
    </row>
    <row r="23" spans="1:6">
      <c r="A23" s="837"/>
      <c r="B23" s="832"/>
      <c r="C23" s="848"/>
      <c r="D23" s="849"/>
      <c r="E23" s="849"/>
      <c r="F23" s="832"/>
    </row>
    <row r="24" spans="1:6">
      <c r="A24" s="832"/>
      <c r="B24" s="832"/>
      <c r="C24" s="832"/>
      <c r="D24" s="832"/>
      <c r="E24" s="832"/>
      <c r="F24" s="832"/>
    </row>
    <row r="25" spans="1:6">
      <c r="A25" s="837" t="s">
        <v>1435</v>
      </c>
      <c r="B25" s="832"/>
      <c r="C25" s="924"/>
      <c r="D25" s="923"/>
      <c r="E25" s="923"/>
      <c r="F25" s="832"/>
    </row>
    <row r="26" spans="1:6">
      <c r="A26" s="837"/>
      <c r="B26" s="832"/>
      <c r="C26" s="848"/>
      <c r="D26" s="849"/>
      <c r="E26" s="849"/>
      <c r="F26" s="832"/>
    </row>
    <row r="27" spans="1:6">
      <c r="A27" s="832"/>
      <c r="B27" s="832"/>
      <c r="C27" s="832"/>
      <c r="D27" s="832"/>
      <c r="E27" s="832"/>
      <c r="F27" s="832"/>
    </row>
    <row r="28" spans="1:6">
      <c r="A28" s="837" t="s">
        <v>1436</v>
      </c>
      <c r="B28" s="832"/>
      <c r="C28" s="928"/>
      <c r="D28" s="928"/>
      <c r="E28" s="928"/>
      <c r="F28" s="832"/>
    </row>
    <row r="29" spans="1:6">
      <c r="A29" s="837"/>
      <c r="B29" s="832"/>
      <c r="C29" s="855"/>
      <c r="D29" s="855"/>
      <c r="E29" s="855"/>
      <c r="F29" s="832"/>
    </row>
    <row r="30" spans="1:6">
      <c r="A30" s="832"/>
      <c r="B30" s="832"/>
      <c r="C30" s="832"/>
      <c r="D30" s="832"/>
      <c r="E30" s="832"/>
      <c r="F30" s="832"/>
    </row>
    <row r="31" spans="1:6">
      <c r="A31" s="837" t="s">
        <v>1437</v>
      </c>
      <c r="B31" s="832"/>
      <c r="C31" s="925"/>
      <c r="D31" s="926"/>
      <c r="E31" s="926"/>
      <c r="F31" s="832"/>
    </row>
    <row r="32" spans="1:6">
      <c r="A32" s="832"/>
      <c r="B32" s="832"/>
      <c r="C32" s="832"/>
      <c r="D32" s="832"/>
      <c r="E32" s="832"/>
      <c r="F32" s="832"/>
    </row>
    <row r="33" spans="1:6">
      <c r="A33" s="832"/>
      <c r="B33" s="832"/>
      <c r="C33" s="832"/>
      <c r="D33" s="832"/>
      <c r="E33" s="832"/>
      <c r="F33" s="832"/>
    </row>
    <row r="34" spans="1:6">
      <c r="A34" s="832"/>
      <c r="B34" s="840" t="s">
        <v>1432</v>
      </c>
      <c r="C34" s="832"/>
      <c r="D34" s="840"/>
      <c r="E34" s="832"/>
      <c r="F34" s="832"/>
    </row>
    <row r="35" spans="1:6">
      <c r="A35" s="832"/>
      <c r="B35" s="841" t="s">
        <v>1433</v>
      </c>
      <c r="C35" s="841" t="s">
        <v>158</v>
      </c>
      <c r="D35" s="841"/>
      <c r="E35" s="832"/>
      <c r="F35" s="832"/>
    </row>
    <row r="36" spans="1:6">
      <c r="A36" s="832"/>
      <c r="B36" s="832"/>
      <c r="C36" s="832"/>
      <c r="D36" s="832"/>
      <c r="E36" s="832"/>
      <c r="F36" s="832"/>
    </row>
    <row r="37" spans="1:6">
      <c r="A37" s="832"/>
      <c r="B37" s="842">
        <v>2026</v>
      </c>
      <c r="C37" s="843"/>
      <c r="D37" s="840"/>
      <c r="E37" s="832"/>
      <c r="F37" s="832"/>
    </row>
    <row r="38" spans="1:6">
      <c r="A38" s="832"/>
      <c r="B38" s="842">
        <f>B37+1</f>
        <v>2027</v>
      </c>
      <c r="C38" s="843"/>
      <c r="D38" s="840"/>
      <c r="E38" s="832"/>
      <c r="F38" s="832"/>
    </row>
    <row r="39" spans="1:6">
      <c r="A39" s="832"/>
      <c r="B39" s="842">
        <f>B38+1</f>
        <v>2028</v>
      </c>
      <c r="C39" s="843"/>
      <c r="D39" s="840"/>
      <c r="E39" s="832"/>
      <c r="F39" s="832"/>
    </row>
    <row r="40" spans="1:6" ht="20.25" customHeight="1">
      <c r="A40" s="832"/>
      <c r="B40" s="842">
        <f>B39+1</f>
        <v>2029</v>
      </c>
      <c r="C40" s="843"/>
      <c r="D40" s="840"/>
      <c r="E40" s="832"/>
      <c r="F40" s="832"/>
    </row>
    <row r="41" spans="1:6" ht="20.25" customHeight="1">
      <c r="A41" s="832"/>
      <c r="B41" s="842">
        <f>B40+1</f>
        <v>2030</v>
      </c>
      <c r="C41" s="843"/>
      <c r="D41" s="840"/>
      <c r="E41" s="832"/>
      <c r="F41" s="832"/>
    </row>
    <row r="42" spans="1:6">
      <c r="A42" s="832"/>
      <c r="B42" s="844" t="s">
        <v>1438</v>
      </c>
      <c r="C42" s="843"/>
      <c r="D42" s="840"/>
      <c r="E42" s="832"/>
      <c r="F42" s="832"/>
    </row>
    <row r="43" spans="1:6">
      <c r="A43" s="832"/>
      <c r="B43" s="844" t="s">
        <v>1439</v>
      </c>
      <c r="C43" s="843"/>
      <c r="D43" s="840"/>
      <c r="E43" s="832"/>
      <c r="F43" s="832"/>
    </row>
    <row r="44" spans="1:6">
      <c r="A44" s="832"/>
      <c r="B44" s="844" t="s">
        <v>1440</v>
      </c>
      <c r="C44" s="843"/>
      <c r="D44" s="840"/>
      <c r="E44" s="832"/>
      <c r="F44" s="832"/>
    </row>
    <row r="45" spans="1:6">
      <c r="A45" s="832"/>
      <c r="B45" s="845"/>
      <c r="C45" s="846"/>
      <c r="D45" s="832"/>
      <c r="E45" s="832"/>
      <c r="F45" s="832"/>
    </row>
    <row r="46" spans="1:6" ht="15.75" thickBot="1">
      <c r="A46" s="837" t="s">
        <v>1441</v>
      </c>
      <c r="B46" s="832"/>
      <c r="C46" s="847">
        <f>SUM(C37:C44)</f>
        <v>0</v>
      </c>
      <c r="D46" s="832"/>
      <c r="E46" s="832"/>
      <c r="F46" s="832"/>
    </row>
    <row r="47" spans="1:6" ht="15.75" thickTop="1">
      <c r="A47" s="832"/>
      <c r="B47" s="832"/>
      <c r="C47" s="832"/>
      <c r="D47" s="832"/>
      <c r="E47" s="832"/>
      <c r="F47" s="832"/>
    </row>
    <row r="48" spans="1:6">
      <c r="A48" s="832"/>
      <c r="B48" s="832"/>
      <c r="C48" s="832"/>
      <c r="D48" s="832"/>
      <c r="E48" s="832"/>
      <c r="F48" s="832"/>
    </row>
    <row r="49" spans="1:6">
      <c r="A49" s="837" t="s">
        <v>1442</v>
      </c>
      <c r="B49" s="832"/>
      <c r="C49" s="923"/>
      <c r="D49" s="923"/>
      <c r="E49" s="923"/>
      <c r="F49" s="832"/>
    </row>
    <row r="50" spans="1:6" ht="28.5" customHeight="1">
      <c r="A50" s="853"/>
      <c r="B50" s="854"/>
      <c r="C50" s="839"/>
      <c r="D50" s="839"/>
      <c r="E50" s="839"/>
      <c r="F50" s="832"/>
    </row>
    <row r="51" spans="1:6">
      <c r="A51" s="837"/>
      <c r="B51" s="832"/>
      <c r="C51" s="849"/>
      <c r="D51" s="849"/>
      <c r="E51" s="849"/>
      <c r="F51" s="832"/>
    </row>
    <row r="52" spans="1:6">
      <c r="A52" s="837"/>
      <c r="B52" s="832"/>
      <c r="C52" s="849"/>
      <c r="D52" s="849"/>
      <c r="E52" s="849"/>
      <c r="F52" s="832"/>
    </row>
    <row r="53" spans="1:6">
      <c r="A53" s="832"/>
      <c r="B53" s="832"/>
      <c r="C53" s="832"/>
      <c r="D53" s="832"/>
      <c r="E53" s="832"/>
      <c r="F53" s="832"/>
    </row>
    <row r="54" spans="1:6">
      <c r="A54" s="930"/>
      <c r="B54" s="930"/>
      <c r="C54" s="832"/>
      <c r="D54" s="832"/>
      <c r="E54" s="832"/>
      <c r="F54" s="832"/>
    </row>
    <row r="55" spans="1:6">
      <c r="A55" s="850" t="s">
        <v>42</v>
      </c>
      <c r="B55" s="851"/>
      <c r="C55" s="832"/>
      <c r="D55" s="832"/>
      <c r="E55" s="832" t="s">
        <v>622</v>
      </c>
      <c r="F55" s="832"/>
    </row>
    <row r="56" spans="1:6">
      <c r="A56" s="832"/>
      <c r="B56" s="832"/>
      <c r="C56" s="832"/>
      <c r="D56" s="832"/>
      <c r="E56" s="832"/>
      <c r="F56" s="832"/>
    </row>
    <row r="57" spans="1:6">
      <c r="A57" s="930"/>
      <c r="B57" s="930"/>
      <c r="C57" s="832"/>
      <c r="D57" s="832"/>
      <c r="E57" s="832" t="s">
        <v>40</v>
      </c>
      <c r="F57" s="832"/>
    </row>
    <row r="58" spans="1:6">
      <c r="A58" s="850" t="s">
        <v>918</v>
      </c>
      <c r="B58" s="851"/>
      <c r="C58" s="832"/>
      <c r="D58" s="832"/>
      <c r="E58" s="832" t="s">
        <v>297</v>
      </c>
      <c r="F58" s="832"/>
    </row>
    <row r="59" spans="1:6">
      <c r="A59" s="832"/>
      <c r="B59" s="832"/>
      <c r="C59" s="832"/>
      <c r="D59" s="832"/>
      <c r="E59" s="832" t="s">
        <v>43</v>
      </c>
      <c r="F59" s="832"/>
    </row>
    <row r="60" spans="1:6">
      <c r="A60" s="930"/>
      <c r="B60" s="930"/>
      <c r="C60" s="832"/>
      <c r="D60" s="832"/>
      <c r="E60" s="832" t="s">
        <v>44</v>
      </c>
      <c r="F60" s="832"/>
    </row>
    <row r="61" spans="1:6">
      <c r="A61" s="850" t="s">
        <v>46</v>
      </c>
      <c r="B61" s="851"/>
      <c r="C61" s="832"/>
      <c r="D61" s="832"/>
      <c r="E61" s="832" t="s">
        <v>45</v>
      </c>
      <c r="F61" s="832"/>
    </row>
    <row r="62" spans="1:6">
      <c r="A62" s="832"/>
      <c r="B62" s="832"/>
      <c r="C62" s="832"/>
      <c r="D62" s="832"/>
      <c r="E62" s="832"/>
      <c r="F62" s="832"/>
    </row>
    <row r="63" spans="1:6" ht="15.75">
      <c r="A63" s="929"/>
      <c r="B63" s="929"/>
      <c r="C63" s="832"/>
      <c r="D63" s="832"/>
      <c r="E63" s="837" t="s">
        <v>1443</v>
      </c>
      <c r="F63" s="832"/>
    </row>
    <row r="64" spans="1:6" ht="15.75">
      <c r="A64" s="850" t="s">
        <v>8</v>
      </c>
      <c r="B64" s="851"/>
      <c r="C64" s="832"/>
      <c r="D64" s="832"/>
      <c r="E64" s="837" t="s">
        <v>1448</v>
      </c>
      <c r="F64" s="832"/>
    </row>
    <row r="65" spans="1:6">
      <c r="A65" s="837"/>
      <c r="B65" s="832"/>
      <c r="C65" s="849"/>
      <c r="D65" s="849"/>
      <c r="E65" s="849"/>
      <c r="F65" s="832"/>
    </row>
    <row r="66" spans="1:6">
      <c r="A66" s="837"/>
      <c r="B66" s="832"/>
      <c r="C66" s="849"/>
      <c r="D66" s="849"/>
      <c r="E66" s="849"/>
      <c r="F66" s="832"/>
    </row>
    <row r="67" spans="1:6">
      <c r="A67" s="837"/>
      <c r="B67" s="832"/>
      <c r="C67" s="849"/>
      <c r="D67" s="849"/>
      <c r="E67" s="849"/>
      <c r="F67" s="832"/>
    </row>
    <row r="68" spans="1:6">
      <c r="A68" s="837"/>
      <c r="B68" s="832"/>
      <c r="C68" s="849"/>
      <c r="D68" s="849"/>
      <c r="E68" s="849"/>
      <c r="F68" s="832"/>
    </row>
    <row r="69" spans="1:6">
      <c r="A69" s="929"/>
      <c r="B69" s="929"/>
      <c r="C69" s="832"/>
      <c r="D69" s="832"/>
      <c r="E69" s="837"/>
      <c r="F69" s="832"/>
    </row>
    <row r="70" spans="1:6">
      <c r="B70" s="851"/>
      <c r="C70" s="832"/>
      <c r="D70" s="832"/>
      <c r="E70" s="837"/>
      <c r="F70" s="832"/>
    </row>
    <row r="71" spans="1:6">
      <c r="A71" s="832"/>
      <c r="B71" s="832"/>
      <c r="C71" s="832"/>
      <c r="D71" s="832"/>
      <c r="E71" s="18"/>
      <c r="F71" s="832"/>
    </row>
    <row r="102" ht="24.75" customHeight="1"/>
  </sheetData>
  <sheetProtection selectLockedCells="1"/>
  <mergeCells count="13">
    <mergeCell ref="B7:C7"/>
    <mergeCell ref="C16:E16"/>
    <mergeCell ref="C28:E28"/>
    <mergeCell ref="A69:B69"/>
    <mergeCell ref="A54:B54"/>
    <mergeCell ref="A57:B57"/>
    <mergeCell ref="A60:B60"/>
    <mergeCell ref="A63:B63"/>
    <mergeCell ref="C49:E49"/>
    <mergeCell ref="C19:E19"/>
    <mergeCell ref="C22:E22"/>
    <mergeCell ref="C31:E31"/>
    <mergeCell ref="C25:E25"/>
  </mergeCells>
  <hyperlinks>
    <hyperlink ref="E7" r:id="rId1" xr:uid="{8B695550-0274-4416-A2E3-5DB3628B8A0D}"/>
  </hyperlinks>
  <pageMargins left="0.5" right="0.5" top="0.75" bottom="0.75" header="0.5" footer="0.5"/>
  <pageSetup scale="68" fitToHeight="0" orientation="portrait" r:id="rId2"/>
  <headerFooter alignWithMargins="0"/>
  <rowBreaks count="1" manualBreakCount="1">
    <brk id="68" max="5" man="1"/>
  </rowBreaks>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00B050"/>
  </sheetPr>
  <dimension ref="A1:J98"/>
  <sheetViews>
    <sheetView zoomScale="70" zoomScaleNormal="70" zoomScaleSheetLayoutView="70" workbookViewId="0"/>
  </sheetViews>
  <sheetFormatPr defaultColWidth="23" defaultRowHeight="15"/>
  <cols>
    <col min="1" max="1" width="28.21875" style="44" customWidth="1"/>
    <col min="2" max="2" width="10.6640625" style="44" customWidth="1"/>
    <col min="3" max="3" width="21" style="44" customWidth="1"/>
    <col min="4" max="4" width="20.6640625" style="44" customWidth="1"/>
    <col min="5" max="5" width="23.44140625" style="44" customWidth="1"/>
    <col min="6" max="6" width="23.6640625" style="44" customWidth="1"/>
    <col min="7" max="7" width="23" style="44" customWidth="1"/>
    <col min="8" max="8" width="18.21875" style="44" customWidth="1"/>
    <col min="9" max="9" width="19.44140625" style="44" customWidth="1"/>
    <col min="10" max="10" width="21" style="44" customWidth="1"/>
    <col min="11" max="16384" width="23" style="44"/>
  </cols>
  <sheetData>
    <row r="1" spans="1:10" ht="15.75">
      <c r="E1" s="215" t="s">
        <v>0</v>
      </c>
      <c r="F1" s="215"/>
      <c r="J1" s="56" t="s">
        <v>623</v>
      </c>
    </row>
    <row r="2" spans="1:10">
      <c r="A2" s="44" t="s">
        <v>1</v>
      </c>
      <c r="J2" s="49" t="s">
        <v>0</v>
      </c>
    </row>
    <row r="3" spans="1:10">
      <c r="A3" s="44" t="s">
        <v>85</v>
      </c>
    </row>
    <row r="4" spans="1:10">
      <c r="A4" s="44" t="s">
        <v>4</v>
      </c>
    </row>
    <row r="6" spans="1:10" ht="15.75">
      <c r="A6" s="43" t="s">
        <v>624</v>
      </c>
    </row>
    <row r="9" spans="1:10" ht="15.75">
      <c r="A9" s="44" t="s">
        <v>625</v>
      </c>
      <c r="B9" s="879">
        <f>+Trans1!F3</f>
        <v>0</v>
      </c>
      <c r="C9" s="879"/>
    </row>
    <row r="10" spans="1:10">
      <c r="B10" s="266"/>
      <c r="C10" s="266"/>
    </row>
    <row r="11" spans="1:10">
      <c r="B11" s="266"/>
      <c r="C11" s="266"/>
    </row>
    <row r="12" spans="1:10" ht="23.25">
      <c r="A12" s="267" t="s">
        <v>1360</v>
      </c>
      <c r="B12" s="266"/>
      <c r="C12" s="266"/>
    </row>
    <row r="13" spans="1:10" ht="23.25">
      <c r="A13" s="267" t="s">
        <v>1361</v>
      </c>
    </row>
    <row r="16" spans="1:10" ht="18" customHeight="1">
      <c r="A16" s="268" t="s">
        <v>626</v>
      </c>
      <c r="B16" s="43"/>
      <c r="C16" s="43"/>
    </row>
    <row r="18" spans="1:10">
      <c r="B18" s="936"/>
      <c r="C18" s="895"/>
      <c r="D18" s="895"/>
      <c r="E18" s="895"/>
      <c r="F18" s="895"/>
      <c r="G18" s="895"/>
      <c r="H18" s="895"/>
      <c r="I18" s="895"/>
    </row>
    <row r="19" spans="1:10">
      <c r="B19" s="891"/>
      <c r="C19" s="891"/>
      <c r="D19" s="891"/>
      <c r="E19" s="891"/>
      <c r="F19" s="891"/>
      <c r="G19" s="891"/>
      <c r="H19" s="891"/>
      <c r="I19" s="891"/>
    </row>
    <row r="20" spans="1:10">
      <c r="B20" s="891"/>
      <c r="C20" s="891"/>
      <c r="D20" s="891"/>
      <c r="E20" s="891"/>
      <c r="F20" s="891"/>
      <c r="G20" s="891"/>
      <c r="H20" s="891"/>
      <c r="I20" s="891"/>
    </row>
    <row r="21" spans="1:10">
      <c r="B21" s="891"/>
      <c r="C21" s="891"/>
      <c r="D21" s="891"/>
      <c r="E21" s="891"/>
      <c r="F21" s="891"/>
      <c r="G21" s="891"/>
      <c r="H21" s="891"/>
      <c r="I21" s="891"/>
    </row>
    <row r="22" spans="1:10">
      <c r="B22" s="891"/>
      <c r="C22" s="891"/>
      <c r="D22" s="891"/>
      <c r="E22" s="891"/>
      <c r="F22" s="891"/>
      <c r="G22" s="891"/>
      <c r="H22" s="891"/>
      <c r="I22" s="891"/>
    </row>
    <row r="23" spans="1:10">
      <c r="B23" s="891"/>
      <c r="C23" s="891"/>
      <c r="D23" s="891"/>
      <c r="E23" s="891"/>
      <c r="F23" s="891"/>
      <c r="G23" s="891"/>
      <c r="H23" s="891"/>
      <c r="I23" s="891"/>
    </row>
    <row r="25" spans="1:10" ht="15.75">
      <c r="A25" s="269" t="s">
        <v>198</v>
      </c>
      <c r="B25" s="131"/>
      <c r="C25" s="215" t="s">
        <v>199</v>
      </c>
      <c r="D25" s="215" t="s">
        <v>200</v>
      </c>
      <c r="E25" s="215" t="s">
        <v>201</v>
      </c>
      <c r="F25" s="215" t="s">
        <v>627</v>
      </c>
      <c r="G25" s="215" t="s">
        <v>628</v>
      </c>
      <c r="H25" s="215" t="s">
        <v>629</v>
      </c>
      <c r="I25" s="215" t="s">
        <v>630</v>
      </c>
      <c r="J25" s="215" t="s">
        <v>631</v>
      </c>
    </row>
    <row r="26" spans="1:10">
      <c r="A26" s="270" t="s">
        <v>632</v>
      </c>
      <c r="B26" s="271"/>
      <c r="C26" s="272">
        <v>45474</v>
      </c>
      <c r="D26" s="273" t="s">
        <v>633</v>
      </c>
      <c r="E26" s="274" t="s">
        <v>634</v>
      </c>
      <c r="F26" s="273" t="s">
        <v>635</v>
      </c>
      <c r="G26" s="597" t="s">
        <v>1367</v>
      </c>
      <c r="H26" s="275" t="s">
        <v>636</v>
      </c>
      <c r="I26" s="276"/>
      <c r="J26" s="274" t="s">
        <v>637</v>
      </c>
    </row>
    <row r="27" spans="1:10">
      <c r="A27" s="277" t="s">
        <v>638</v>
      </c>
      <c r="B27" s="278"/>
      <c r="C27" s="279" t="s">
        <v>639</v>
      </c>
      <c r="D27" s="280" t="s">
        <v>640</v>
      </c>
      <c r="E27" s="596" t="s">
        <v>1363</v>
      </c>
      <c r="F27" s="596" t="s">
        <v>1365</v>
      </c>
      <c r="G27" s="279" t="s">
        <v>641</v>
      </c>
      <c r="H27" s="596" t="s">
        <v>1029</v>
      </c>
      <c r="I27" s="596" t="s">
        <v>1030</v>
      </c>
      <c r="J27" s="279" t="s">
        <v>642</v>
      </c>
    </row>
    <row r="28" spans="1:10">
      <c r="A28" s="281" t="s">
        <v>447</v>
      </c>
      <c r="B28" s="282"/>
      <c r="C28" s="283" t="s">
        <v>643</v>
      </c>
      <c r="D28" s="595" t="s">
        <v>1362</v>
      </c>
      <c r="E28" s="595" t="s">
        <v>1364</v>
      </c>
      <c r="F28" s="595" t="s">
        <v>1366</v>
      </c>
      <c r="G28" s="284" t="s">
        <v>640</v>
      </c>
      <c r="H28" s="281" t="s">
        <v>644</v>
      </c>
      <c r="I28" s="283" t="s">
        <v>645</v>
      </c>
      <c r="J28" s="598" t="s">
        <v>1362</v>
      </c>
    </row>
    <row r="29" spans="1:10" ht="15.75">
      <c r="A29" s="933"/>
      <c r="B29" s="933"/>
      <c r="C29" s="933"/>
      <c r="D29" s="933"/>
      <c r="E29" s="933"/>
      <c r="F29" s="933"/>
      <c r="G29" s="933"/>
      <c r="H29" s="933"/>
      <c r="I29" s="933"/>
      <c r="J29" s="933"/>
    </row>
    <row r="30" spans="1:10" ht="20.100000000000001" customHeight="1">
      <c r="A30" s="931"/>
      <c r="B30" s="932"/>
      <c r="C30" s="285"/>
      <c r="D30" s="286"/>
      <c r="E30" s="286"/>
      <c r="F30" s="286"/>
      <c r="G30" s="287">
        <f>+C30+D30-E30-F30</f>
        <v>0</v>
      </c>
      <c r="H30" s="288"/>
      <c r="I30" s="288"/>
      <c r="J30" s="289"/>
    </row>
    <row r="31" spans="1:10" ht="20.100000000000001" customHeight="1">
      <c r="A31" s="890"/>
      <c r="B31" s="892"/>
      <c r="C31" s="290"/>
      <c r="D31" s="291"/>
      <c r="E31" s="291"/>
      <c r="F31" s="291"/>
      <c r="G31" s="287">
        <f t="shared" ref="G31:G44" si="0">+C31+D31-E31-F31</f>
        <v>0</v>
      </c>
      <c r="H31" s="292"/>
      <c r="I31" s="292"/>
      <c r="J31" s="293"/>
    </row>
    <row r="32" spans="1:10" ht="20.100000000000001" customHeight="1">
      <c r="A32" s="890"/>
      <c r="B32" s="892"/>
      <c r="C32" s="290"/>
      <c r="D32" s="291"/>
      <c r="E32" s="291"/>
      <c r="F32" s="291"/>
      <c r="G32" s="287">
        <f t="shared" si="0"/>
        <v>0</v>
      </c>
      <c r="H32" s="292"/>
      <c r="I32" s="292"/>
      <c r="J32" s="293"/>
    </row>
    <row r="33" spans="1:10" ht="20.100000000000001" customHeight="1">
      <c r="A33" s="890"/>
      <c r="B33" s="892"/>
      <c r="C33" s="290"/>
      <c r="D33" s="291"/>
      <c r="E33" s="291"/>
      <c r="F33" s="291"/>
      <c r="G33" s="287">
        <f t="shared" si="0"/>
        <v>0</v>
      </c>
      <c r="H33" s="292"/>
      <c r="I33" s="292"/>
      <c r="J33" s="293"/>
    </row>
    <row r="34" spans="1:10" ht="20.100000000000001" customHeight="1">
      <c r="A34" s="890"/>
      <c r="B34" s="892"/>
      <c r="C34" s="290"/>
      <c r="D34" s="291"/>
      <c r="E34" s="291"/>
      <c r="F34" s="291"/>
      <c r="G34" s="287">
        <f t="shared" si="0"/>
        <v>0</v>
      </c>
      <c r="H34" s="292"/>
      <c r="I34" s="292"/>
      <c r="J34" s="293"/>
    </row>
    <row r="35" spans="1:10" ht="20.100000000000001" customHeight="1">
      <c r="A35" s="890"/>
      <c r="B35" s="892"/>
      <c r="C35" s="290"/>
      <c r="D35" s="291"/>
      <c r="E35" s="291"/>
      <c r="F35" s="291"/>
      <c r="G35" s="287">
        <f t="shared" si="0"/>
        <v>0</v>
      </c>
      <c r="H35" s="292"/>
      <c r="I35" s="292"/>
      <c r="J35" s="293"/>
    </row>
    <row r="36" spans="1:10" ht="20.100000000000001" customHeight="1">
      <c r="A36" s="890"/>
      <c r="B36" s="892"/>
      <c r="C36" s="290"/>
      <c r="D36" s="291"/>
      <c r="E36" s="291"/>
      <c r="F36" s="291"/>
      <c r="G36" s="287">
        <f t="shared" si="0"/>
        <v>0</v>
      </c>
      <c r="H36" s="292"/>
      <c r="I36" s="292"/>
      <c r="J36" s="293"/>
    </row>
    <row r="37" spans="1:10" ht="20.100000000000001" customHeight="1">
      <c r="A37" s="890"/>
      <c r="B37" s="892"/>
      <c r="C37" s="290"/>
      <c r="D37" s="291"/>
      <c r="E37" s="291"/>
      <c r="F37" s="291"/>
      <c r="G37" s="287">
        <f t="shared" si="0"/>
        <v>0</v>
      </c>
      <c r="H37" s="292"/>
      <c r="I37" s="292"/>
      <c r="J37" s="293"/>
    </row>
    <row r="38" spans="1:10" ht="20.100000000000001" customHeight="1">
      <c r="A38" s="890"/>
      <c r="B38" s="892"/>
      <c r="C38" s="290"/>
      <c r="D38" s="291"/>
      <c r="E38" s="291"/>
      <c r="F38" s="291"/>
      <c r="G38" s="287">
        <f t="shared" si="0"/>
        <v>0</v>
      </c>
      <c r="H38" s="292"/>
      <c r="I38" s="292"/>
      <c r="J38" s="293"/>
    </row>
    <row r="39" spans="1:10" ht="20.100000000000001" customHeight="1">
      <c r="A39" s="890"/>
      <c r="B39" s="892"/>
      <c r="C39" s="290"/>
      <c r="D39" s="291"/>
      <c r="E39" s="291"/>
      <c r="F39" s="291"/>
      <c r="G39" s="287">
        <f t="shared" si="0"/>
        <v>0</v>
      </c>
      <c r="H39" s="292"/>
      <c r="I39" s="292"/>
      <c r="J39" s="293"/>
    </row>
    <row r="40" spans="1:10" ht="20.100000000000001" customHeight="1">
      <c r="A40" s="890"/>
      <c r="B40" s="892"/>
      <c r="C40" s="290"/>
      <c r="D40" s="291"/>
      <c r="E40" s="291"/>
      <c r="F40" s="291"/>
      <c r="G40" s="287">
        <f t="shared" si="0"/>
        <v>0</v>
      </c>
      <c r="H40" s="292"/>
      <c r="I40" s="292"/>
      <c r="J40" s="293"/>
    </row>
    <row r="41" spans="1:10" ht="20.100000000000001" customHeight="1">
      <c r="A41" s="890"/>
      <c r="B41" s="892"/>
      <c r="C41" s="290"/>
      <c r="D41" s="291"/>
      <c r="E41" s="291"/>
      <c r="F41" s="291"/>
      <c r="G41" s="287">
        <f t="shared" si="0"/>
        <v>0</v>
      </c>
      <c r="H41" s="292"/>
      <c r="I41" s="292"/>
      <c r="J41" s="293"/>
    </row>
    <row r="42" spans="1:10" ht="20.100000000000001" customHeight="1">
      <c r="A42" s="890"/>
      <c r="B42" s="892"/>
      <c r="C42" s="290"/>
      <c r="D42" s="291"/>
      <c r="E42" s="291"/>
      <c r="F42" s="291"/>
      <c r="G42" s="287">
        <f t="shared" si="0"/>
        <v>0</v>
      </c>
      <c r="H42" s="292"/>
      <c r="I42" s="292"/>
      <c r="J42" s="293"/>
    </row>
    <row r="43" spans="1:10" ht="20.100000000000001" customHeight="1">
      <c r="A43" s="890"/>
      <c r="B43" s="892"/>
      <c r="C43" s="294"/>
      <c r="D43" s="295"/>
      <c r="E43" s="295"/>
      <c r="F43" s="295"/>
      <c r="G43" s="287">
        <f t="shared" si="0"/>
        <v>0</v>
      </c>
      <c r="H43" s="292"/>
      <c r="I43" s="292"/>
      <c r="J43" s="296"/>
    </row>
    <row r="44" spans="1:10" ht="20.100000000000001" customHeight="1">
      <c r="A44" s="934"/>
      <c r="B44" s="935"/>
      <c r="C44" s="297"/>
      <c r="D44" s="298"/>
      <c r="E44" s="298"/>
      <c r="F44" s="298"/>
      <c r="G44" s="287">
        <f t="shared" si="0"/>
        <v>0</v>
      </c>
      <c r="H44" s="299"/>
      <c r="I44" s="300"/>
      <c r="J44" s="298"/>
    </row>
    <row r="45" spans="1:10" ht="20.100000000000001" customHeight="1" thickBot="1">
      <c r="A45" s="101" t="s">
        <v>343</v>
      </c>
      <c r="C45" s="301">
        <f>SUM(C30:C44)</f>
        <v>0</v>
      </c>
      <c r="D45" s="301">
        <f>SUM(D30:D44)</f>
        <v>0</v>
      </c>
      <c r="E45" s="301">
        <f>SUM(E30:E44)</f>
        <v>0</v>
      </c>
      <c r="F45" s="301">
        <f>SUM(F30:F44)</f>
        <v>0</v>
      </c>
      <c r="G45" s="301">
        <f>SUM(G30:G44)</f>
        <v>0</v>
      </c>
      <c r="H45" s="302"/>
      <c r="I45" s="302"/>
      <c r="J45" s="301">
        <f>SUM(J30:J44)</f>
        <v>0</v>
      </c>
    </row>
    <row r="46" spans="1:10" ht="15.75" thickTop="1"/>
    <row r="47" spans="1:10" ht="20.100000000000001" customHeight="1"/>
    <row r="48" spans="1:10">
      <c r="A48" s="895"/>
      <c r="B48" s="895"/>
    </row>
    <row r="49" spans="1:10" ht="15.75">
      <c r="A49" s="614" t="s">
        <v>42</v>
      </c>
      <c r="B49" s="53"/>
      <c r="H49" s="44" t="s">
        <v>622</v>
      </c>
    </row>
    <row r="51" spans="1:10">
      <c r="A51" s="895"/>
      <c r="B51" s="895"/>
      <c r="H51" s="44" t="s">
        <v>40</v>
      </c>
    </row>
    <row r="52" spans="1:10" ht="15.75">
      <c r="A52" s="614" t="s">
        <v>918</v>
      </c>
      <c r="B52" s="53"/>
      <c r="H52" s="44" t="s">
        <v>297</v>
      </c>
    </row>
    <row r="53" spans="1:10">
      <c r="H53" s="44" t="s">
        <v>43</v>
      </c>
    </row>
    <row r="54" spans="1:10">
      <c r="A54" s="895"/>
      <c r="B54" s="895"/>
      <c r="H54" s="44" t="s">
        <v>44</v>
      </c>
    </row>
    <row r="55" spans="1:10" ht="15.75">
      <c r="A55" s="614" t="s">
        <v>46</v>
      </c>
      <c r="B55" s="53"/>
      <c r="H55" s="44" t="s">
        <v>45</v>
      </c>
    </row>
    <row r="57" spans="1:10" ht="15.75">
      <c r="A57" s="894"/>
      <c r="B57" s="894"/>
      <c r="H57" s="8" t="s">
        <v>1010</v>
      </c>
      <c r="I57" t="s">
        <v>1009</v>
      </c>
      <c r="J57"/>
    </row>
    <row r="58" spans="1:10" ht="15.75">
      <c r="A58" s="614" t="s">
        <v>8</v>
      </c>
      <c r="B58" s="53"/>
      <c r="H58" s="8" t="s">
        <v>686</v>
      </c>
      <c r="I58" t="s">
        <v>174</v>
      </c>
      <c r="J58"/>
    </row>
    <row r="59" spans="1:10" ht="15.75">
      <c r="H59" s="622" t="s">
        <v>942</v>
      </c>
      <c r="I59" s="703" t="s">
        <v>1163</v>
      </c>
      <c r="J59" s="655"/>
    </row>
    <row r="60" spans="1:10" ht="15.75">
      <c r="H60" s="43"/>
    </row>
    <row r="63" spans="1:10" ht="18">
      <c r="A63" s="461" t="s">
        <v>816</v>
      </c>
      <c r="B63"/>
    </row>
    <row r="64" spans="1:10" ht="18">
      <c r="A64" s="468" t="s">
        <v>817</v>
      </c>
    </row>
    <row r="65" spans="1:2" ht="18">
      <c r="A65" s="462"/>
      <c r="B65"/>
    </row>
    <row r="66" spans="1:2" ht="18">
      <c r="A66" s="461" t="s">
        <v>818</v>
      </c>
      <c r="B66"/>
    </row>
    <row r="67" spans="1:2" ht="18">
      <c r="A67" s="468" t="s">
        <v>819</v>
      </c>
    </row>
    <row r="68" spans="1:2" ht="18">
      <c r="A68" s="462"/>
      <c r="B68"/>
    </row>
    <row r="69" spans="1:2" ht="18">
      <c r="A69" s="461" t="s">
        <v>820</v>
      </c>
      <c r="B69"/>
    </row>
    <row r="70" spans="1:2" ht="18">
      <c r="A70" s="468" t="s">
        <v>1368</v>
      </c>
    </row>
    <row r="71" spans="1:2" ht="18">
      <c r="A71" s="462"/>
      <c r="B71"/>
    </row>
    <row r="72" spans="1:2" ht="18">
      <c r="A72" s="461" t="s">
        <v>821</v>
      </c>
      <c r="B72"/>
    </row>
    <row r="73" spans="1:2" ht="18">
      <c r="A73" s="468" t="s">
        <v>1369</v>
      </c>
    </row>
    <row r="74" spans="1:2" ht="18">
      <c r="A74" s="468"/>
    </row>
    <row r="75" spans="1:2" ht="18">
      <c r="A75" s="461" t="s">
        <v>822</v>
      </c>
      <c r="B75"/>
    </row>
    <row r="76" spans="1:2" ht="18">
      <c r="A76" s="462" t="s">
        <v>1370</v>
      </c>
      <c r="B76"/>
    </row>
    <row r="77" spans="1:2" ht="18">
      <c r="A77" s="462"/>
      <c r="B77"/>
    </row>
    <row r="78" spans="1:2" ht="18">
      <c r="A78" s="463" t="s">
        <v>823</v>
      </c>
    </row>
    <row r="79" spans="1:2">
      <c r="A79"/>
    </row>
    <row r="80" spans="1:2" ht="18">
      <c r="A80" s="463" t="s">
        <v>824</v>
      </c>
    </row>
    <row r="81" spans="1:2">
      <c r="A81"/>
    </row>
    <row r="82" spans="1:2" ht="18">
      <c r="A82" s="463" t="s">
        <v>1371</v>
      </c>
    </row>
    <row r="83" spans="1:2">
      <c r="A83"/>
    </row>
    <row r="84" spans="1:2" ht="18">
      <c r="A84" s="463" t="s">
        <v>1372</v>
      </c>
    </row>
    <row r="85" spans="1:2">
      <c r="A85"/>
    </row>
    <row r="86" spans="1:2" ht="18">
      <c r="A86" s="749" t="s">
        <v>1373</v>
      </c>
    </row>
    <row r="87" spans="1:2">
      <c r="A87" s="428"/>
    </row>
    <row r="88" spans="1:2" ht="18">
      <c r="A88" s="749" t="s">
        <v>1374</v>
      </c>
    </row>
    <row r="90" spans="1:2" ht="18">
      <c r="A90" s="463" t="s">
        <v>1375</v>
      </c>
    </row>
    <row r="91" spans="1:2">
      <c r="A91"/>
    </row>
    <row r="92" spans="1:2" ht="18">
      <c r="A92" s="463" t="s">
        <v>1031</v>
      </c>
    </row>
    <row r="93" spans="1:2">
      <c r="A93"/>
    </row>
    <row r="94" spans="1:2" ht="18">
      <c r="A94" s="463" t="s">
        <v>1032</v>
      </c>
    </row>
    <row r="95" spans="1:2">
      <c r="A95"/>
    </row>
    <row r="96" spans="1:2" ht="18">
      <c r="A96" s="463" t="s">
        <v>1376</v>
      </c>
      <c r="B96"/>
    </row>
    <row r="97" spans="1:4" ht="18">
      <c r="A97" s="462"/>
      <c r="B97"/>
    </row>
    <row r="98" spans="1:4" ht="18">
      <c r="A98" s="462" t="s">
        <v>1185</v>
      </c>
      <c r="B98"/>
      <c r="D98" s="712"/>
    </row>
  </sheetData>
  <sheetProtection selectLockedCells="1"/>
  <mergeCells count="27">
    <mergeCell ref="A31:B31"/>
    <mergeCell ref="A39:B39"/>
    <mergeCell ref="A38:B38"/>
    <mergeCell ref="A37:B37"/>
    <mergeCell ref="A36:B36"/>
    <mergeCell ref="A35:B35"/>
    <mergeCell ref="B9:C9"/>
    <mergeCell ref="B18:I18"/>
    <mergeCell ref="B19:I19"/>
    <mergeCell ref="B20:I20"/>
    <mergeCell ref="B21:I21"/>
    <mergeCell ref="B22:I22"/>
    <mergeCell ref="B23:I23"/>
    <mergeCell ref="A57:B57"/>
    <mergeCell ref="A54:B54"/>
    <mergeCell ref="A51:B51"/>
    <mergeCell ref="A48:B48"/>
    <mergeCell ref="A30:B30"/>
    <mergeCell ref="A34:B34"/>
    <mergeCell ref="A33:B33"/>
    <mergeCell ref="A32:B32"/>
    <mergeCell ref="A29:J29"/>
    <mergeCell ref="A44:B44"/>
    <mergeCell ref="A43:B43"/>
    <mergeCell ref="A42:B42"/>
    <mergeCell ref="A41:B41"/>
    <mergeCell ref="A40:B40"/>
  </mergeCells>
  <hyperlinks>
    <hyperlink ref="I59" r:id="rId1" xr:uid="{CA133A73-906D-4E50-A6F3-C3E908992F2B}"/>
  </hyperlinks>
  <pageMargins left="0.28999999999999998" right="0.33" top="1" bottom="1" header="0.5" footer="0.5"/>
  <pageSetup scale="45" fitToHeight="2" orientation="landscape" r:id="rId2"/>
  <headerFooter alignWithMargins="0"/>
  <rowBreaks count="1" manualBreakCount="1">
    <brk id="61" max="9"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084EF-199A-4DB4-A5AB-0D21C99B2C7B}">
  <sheetPr>
    <tabColor rgb="FF00B050"/>
  </sheetPr>
  <dimension ref="A1:M69"/>
  <sheetViews>
    <sheetView showGridLines="0" zoomScale="80" zoomScaleNormal="80" zoomScaleSheetLayoutView="79" zoomScalePageLayoutView="40" workbookViewId="0">
      <selection activeCell="C59" sqref="C59"/>
    </sheetView>
  </sheetViews>
  <sheetFormatPr defaultColWidth="8.6640625" defaultRowHeight="15"/>
  <cols>
    <col min="1" max="1" width="3.6640625" customWidth="1"/>
    <col min="2" max="2" width="46.44140625" bestFit="1" customWidth="1"/>
    <col min="3" max="3" width="20.6640625" customWidth="1"/>
    <col min="4" max="4" width="27.21875" customWidth="1"/>
    <col min="5" max="5" width="2.5546875" customWidth="1"/>
  </cols>
  <sheetData>
    <row r="1" spans="1:13" ht="15" customHeight="1">
      <c r="G1" s="609">
        <v>9</v>
      </c>
    </row>
    <row r="2" spans="1:13" ht="15" customHeight="1">
      <c r="A2" s="337" t="s">
        <v>1</v>
      </c>
      <c r="B2" s="337"/>
    </row>
    <row r="3" spans="1:13" ht="15" customHeight="1">
      <c r="A3" s="337" t="s">
        <v>85</v>
      </c>
      <c r="B3" s="337"/>
    </row>
    <row r="4" spans="1:13" ht="21.2" customHeight="1">
      <c r="A4" s="337" t="s">
        <v>4</v>
      </c>
      <c r="B4" s="337"/>
      <c r="D4" s="938" t="s">
        <v>1162</v>
      </c>
      <c r="E4" s="938"/>
      <c r="F4" s="938"/>
    </row>
    <row r="5" spans="1:13" ht="15" customHeight="1">
      <c r="A5" s="337"/>
      <c r="B5" s="337"/>
    </row>
    <row r="6" spans="1:13" ht="15" customHeight="1">
      <c r="A6" s="337" t="s">
        <v>1161</v>
      </c>
      <c r="B6" s="337"/>
    </row>
    <row r="7" spans="1:13" ht="15" customHeight="1">
      <c r="A7" s="337"/>
      <c r="B7" s="337"/>
      <c r="D7" s="15"/>
    </row>
    <row r="8" spans="1:13" ht="15" customHeight="1">
      <c r="A8" s="600" t="s">
        <v>646</v>
      </c>
      <c r="B8" s="600"/>
      <c r="C8" s="927">
        <f>+Trans1!F3</f>
        <v>0</v>
      </c>
      <c r="D8" s="927"/>
    </row>
    <row r="9" spans="1:13" ht="15" customHeight="1">
      <c r="A9" s="6"/>
      <c r="B9" s="6"/>
      <c r="C9" s="304"/>
      <c r="D9" s="305"/>
    </row>
    <row r="10" spans="1:13" ht="15" customHeight="1"/>
    <row r="11" spans="1:13" ht="15" customHeight="1">
      <c r="A11" s="601" t="s">
        <v>1431</v>
      </c>
    </row>
    <row r="12" spans="1:13" ht="15" customHeight="1">
      <c r="G12" s="602" t="s">
        <v>257</v>
      </c>
      <c r="H12" s="602" t="s">
        <v>259</v>
      </c>
      <c r="I12" s="602"/>
    </row>
    <row r="13" spans="1:13" ht="15" customHeight="1">
      <c r="A13" s="469" t="s">
        <v>185</v>
      </c>
      <c r="B13" s="702" t="s">
        <v>1160</v>
      </c>
      <c r="C13" s="428"/>
      <c r="D13" s="470"/>
    </row>
    <row r="14" spans="1:13" ht="15" customHeight="1">
      <c r="A14" s="469"/>
      <c r="B14" s="702"/>
      <c r="C14" s="428"/>
      <c r="D14" s="470"/>
    </row>
    <row r="15" spans="1:13" ht="15" customHeight="1">
      <c r="A15" s="469"/>
      <c r="B15" s="941" t="s">
        <v>1159</v>
      </c>
      <c r="C15" s="941"/>
      <c r="D15" s="470"/>
      <c r="G15" s="464"/>
      <c r="H15" s="464"/>
      <c r="I15" s="470"/>
      <c r="K15" s="470"/>
      <c r="L15" s="470"/>
      <c r="M15" s="470"/>
    </row>
    <row r="16" spans="1:13" ht="15" customHeight="1">
      <c r="B16" s="942" t="s">
        <v>1158</v>
      </c>
      <c r="C16" s="942"/>
      <c r="G16" s="464"/>
      <c r="H16" s="464"/>
      <c r="I16" s="470"/>
    </row>
    <row r="17" spans="1:13" ht="15" customHeight="1">
      <c r="A17" s="469"/>
      <c r="B17" s="943" t="s">
        <v>1157</v>
      </c>
      <c r="C17" s="943"/>
      <c r="D17" s="470"/>
      <c r="E17" s="470"/>
      <c r="G17" s="464"/>
      <c r="H17" s="464"/>
      <c r="I17" s="470"/>
      <c r="K17" s="470"/>
      <c r="L17" s="470"/>
      <c r="M17" s="470"/>
    </row>
    <row r="18" spans="1:13" ht="15" customHeight="1">
      <c r="A18" s="469"/>
      <c r="B18" s="942" t="s">
        <v>1156</v>
      </c>
      <c r="C18" s="942"/>
      <c r="D18" s="470"/>
      <c r="E18" s="470"/>
      <c r="G18" s="464"/>
      <c r="H18" s="464"/>
      <c r="I18" s="470"/>
      <c r="K18" s="470"/>
      <c r="L18" s="470"/>
    </row>
    <row r="19" spans="1:13" ht="15" customHeight="1">
      <c r="A19" s="471"/>
      <c r="B19" s="944" t="s">
        <v>1173</v>
      </c>
      <c r="C19" s="944"/>
      <c r="D19" s="701"/>
      <c r="E19" s="470"/>
      <c r="G19" s="464"/>
      <c r="H19" s="464"/>
      <c r="I19" s="470"/>
      <c r="K19" s="470"/>
      <c r="L19" s="470"/>
    </row>
    <row r="20" spans="1:13" ht="15" customHeight="1">
      <c r="A20" s="471"/>
      <c r="B20" s="701"/>
      <c r="C20" s="701"/>
      <c r="D20" s="701"/>
      <c r="E20" s="470"/>
      <c r="K20" s="470"/>
      <c r="L20" s="470"/>
    </row>
    <row r="21" spans="1:13" ht="15" customHeight="1">
      <c r="A21" s="469" t="s">
        <v>188</v>
      </c>
      <c r="B21" s="6" t="s">
        <v>1155</v>
      </c>
      <c r="C21" s="608"/>
      <c r="D21" s="608"/>
      <c r="E21" s="470"/>
      <c r="K21" s="470"/>
      <c r="L21" s="470"/>
    </row>
    <row r="22" spans="1:13">
      <c r="A22" s="473"/>
      <c r="B22" t="s">
        <v>1154</v>
      </c>
      <c r="E22" s="470"/>
      <c r="K22" s="470"/>
      <c r="L22" s="470"/>
      <c r="M22" s="470"/>
    </row>
    <row r="23" spans="1:13" ht="15" customHeight="1">
      <c r="B23" t="s">
        <v>1153</v>
      </c>
    </row>
    <row r="24" spans="1:13" ht="15" customHeight="1"/>
    <row r="25" spans="1:13" ht="15" customHeight="1">
      <c r="A25" s="473"/>
      <c r="B25" s="700" t="s">
        <v>1152</v>
      </c>
      <c r="C25" s="699"/>
      <c r="D25" s="699"/>
      <c r="G25" s="464"/>
      <c r="H25" s="464"/>
      <c r="I25" s="470"/>
      <c r="K25" s="470"/>
      <c r="L25" s="470"/>
      <c r="M25" s="470"/>
    </row>
    <row r="26" spans="1:13" ht="15" customHeight="1">
      <c r="A26" s="473"/>
      <c r="B26" s="700" t="s">
        <v>1151</v>
      </c>
      <c r="C26" s="699"/>
      <c r="D26" s="699"/>
      <c r="G26" s="464"/>
      <c r="H26" s="464"/>
      <c r="I26" s="470"/>
    </row>
    <row r="27" spans="1:13" ht="15" customHeight="1">
      <c r="A27" s="473"/>
      <c r="B27" s="700" t="s">
        <v>1150</v>
      </c>
      <c r="C27" s="699"/>
      <c r="D27" s="699"/>
      <c r="G27" s="464"/>
      <c r="H27" s="464"/>
      <c r="I27" s="470"/>
    </row>
    <row r="28" spans="1:13" ht="15" customHeight="1">
      <c r="A28" s="473"/>
      <c r="B28" s="472"/>
      <c r="C28" s="472"/>
      <c r="D28" s="472"/>
    </row>
    <row r="29" spans="1:13" ht="15" customHeight="1">
      <c r="A29" s="469" t="s">
        <v>191</v>
      </c>
      <c r="B29" s="945" t="s">
        <v>1174</v>
      </c>
      <c r="C29" s="945"/>
      <c r="D29" s="472"/>
      <c r="G29" s="464"/>
      <c r="H29" s="464"/>
      <c r="I29" s="470"/>
      <c r="K29" s="470"/>
      <c r="L29" s="470"/>
      <c r="M29" s="470"/>
    </row>
    <row r="30" spans="1:13" ht="14.25" customHeight="1">
      <c r="A30" s="469"/>
      <c r="B30" s="472"/>
      <c r="C30" s="472"/>
      <c r="D30" s="472"/>
    </row>
    <row r="31" spans="1:13">
      <c r="A31" s="469" t="s">
        <v>196</v>
      </c>
      <c r="B31" t="s">
        <v>1149</v>
      </c>
      <c r="C31" s="470"/>
      <c r="D31" s="470"/>
      <c r="G31" s="464"/>
      <c r="H31" s="464"/>
      <c r="I31" s="470"/>
    </row>
    <row r="33" spans="1:9">
      <c r="A33" s="469" t="s">
        <v>211</v>
      </c>
      <c r="B33" t="s">
        <v>1175</v>
      </c>
      <c r="G33" s="464"/>
      <c r="H33" s="464"/>
      <c r="I33" s="470"/>
    </row>
    <row r="35" spans="1:9">
      <c r="A35" s="469" t="s">
        <v>219</v>
      </c>
      <c r="B35" t="s">
        <v>1176</v>
      </c>
    </row>
    <row r="36" spans="1:9">
      <c r="A36" s="469"/>
    </row>
    <row r="37" spans="1:9">
      <c r="B37" s="512" t="s">
        <v>1148</v>
      </c>
      <c r="G37" s="464"/>
      <c r="H37" s="464"/>
      <c r="I37" s="470"/>
    </row>
    <row r="38" spans="1:9">
      <c r="B38" s="698" t="s">
        <v>1147</v>
      </c>
      <c r="G38" s="464"/>
      <c r="H38" s="464"/>
      <c r="I38" s="470"/>
    </row>
    <row r="39" spans="1:9">
      <c r="B39" s="512" t="s">
        <v>1146</v>
      </c>
      <c r="G39" s="464"/>
      <c r="H39" s="464"/>
      <c r="I39" s="470"/>
    </row>
    <row r="40" spans="1:9">
      <c r="B40" s="512" t="s">
        <v>1145</v>
      </c>
      <c r="G40" s="464"/>
      <c r="H40" s="464"/>
      <c r="I40" s="470"/>
    </row>
    <row r="41" spans="1:9">
      <c r="B41" s="512" t="s">
        <v>1144</v>
      </c>
      <c r="G41" s="464"/>
      <c r="H41" s="464"/>
      <c r="I41" s="470"/>
    </row>
    <row r="42" spans="1:9">
      <c r="B42" s="512"/>
    </row>
    <row r="43" spans="1:9">
      <c r="A43" s="469" t="s">
        <v>225</v>
      </c>
      <c r="B43" s="512" t="s">
        <v>1168</v>
      </c>
      <c r="G43" s="464"/>
      <c r="H43" s="464"/>
      <c r="I43" s="470"/>
    </row>
    <row r="44" spans="1:9">
      <c r="B44" s="512"/>
    </row>
    <row r="47" spans="1:9">
      <c r="A47" s="939"/>
      <c r="B47" s="939"/>
      <c r="C47" s="939"/>
    </row>
    <row r="48" spans="1:9">
      <c r="A48" t="s">
        <v>42</v>
      </c>
    </row>
    <row r="50" spans="1:8">
      <c r="A50" s="939"/>
      <c r="B50" s="939"/>
      <c r="C50" s="939"/>
    </row>
    <row r="51" spans="1:8" ht="20.25">
      <c r="A51" t="s">
        <v>923</v>
      </c>
      <c r="D51" s="308" t="s">
        <v>622</v>
      </c>
    </row>
    <row r="52" spans="1:8" ht="20.25">
      <c r="D52" s="308"/>
    </row>
    <row r="53" spans="1:8" ht="20.25">
      <c r="A53" s="940"/>
      <c r="B53" s="940"/>
      <c r="C53" s="940"/>
      <c r="D53" s="308" t="s">
        <v>40</v>
      </c>
    </row>
    <row r="54" spans="1:8" ht="20.25">
      <c r="A54" t="s">
        <v>46</v>
      </c>
      <c r="D54" s="308" t="s">
        <v>41</v>
      </c>
    </row>
    <row r="55" spans="1:8" ht="20.25">
      <c r="A55" s="15"/>
      <c r="B55" s="15"/>
      <c r="C55" s="15"/>
      <c r="D55" s="308" t="s">
        <v>44</v>
      </c>
    </row>
    <row r="56" spans="1:8" ht="20.25">
      <c r="A56" s="937"/>
      <c r="B56" s="937"/>
      <c r="C56" s="937"/>
      <c r="D56" s="308" t="s">
        <v>43</v>
      </c>
    </row>
    <row r="57" spans="1:8" ht="20.25">
      <c r="A57" t="s">
        <v>8</v>
      </c>
      <c r="D57" s="308" t="s">
        <v>45</v>
      </c>
    </row>
    <row r="59" spans="1:8" ht="20.25">
      <c r="D59" s="44" t="s">
        <v>1010</v>
      </c>
      <c r="E59" s="44" t="s">
        <v>1009</v>
      </c>
      <c r="F59" s="308"/>
    </row>
    <row r="60" spans="1:8">
      <c r="D60" s="44" t="s">
        <v>686</v>
      </c>
      <c r="E60" s="44" t="s">
        <v>174</v>
      </c>
    </row>
    <row r="61" spans="1:8" ht="20.25">
      <c r="D61" s="44" t="s">
        <v>942</v>
      </c>
      <c r="E61" s="703" t="s">
        <v>1163</v>
      </c>
      <c r="G61" s="44"/>
      <c r="H61" s="310"/>
    </row>
    <row r="62" spans="1:8" ht="36" customHeight="1"/>
    <row r="69" ht="32.25" customHeight="1"/>
  </sheetData>
  <sheetProtection selectLockedCells="1"/>
  <mergeCells count="12">
    <mergeCell ref="A56:C56"/>
    <mergeCell ref="D4:F4"/>
    <mergeCell ref="C8:D8"/>
    <mergeCell ref="A47:C47"/>
    <mergeCell ref="A50:C50"/>
    <mergeCell ref="A53:C53"/>
    <mergeCell ref="B15:C15"/>
    <mergeCell ref="B16:C16"/>
    <mergeCell ref="B17:C17"/>
    <mergeCell ref="B18:C18"/>
    <mergeCell ref="B19:C19"/>
    <mergeCell ref="B29:C29"/>
  </mergeCells>
  <hyperlinks>
    <hyperlink ref="E61" r:id="rId1" xr:uid="{5FFAC6DD-1B06-4F59-911F-7C69F59E284D}"/>
  </hyperlinks>
  <pageMargins left="0.7" right="0.7" top="0.75" bottom="0.75" header="0.3" footer="0.3"/>
  <pageSetup scale="53" fitToHeight="4" orientation="portrait" r:id="rId2"/>
  <headerFooter alignWithMargins="0"/>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E080A-A97C-4E58-87F4-33993BF4BD3C}">
  <sheetPr>
    <tabColor rgb="FF00B050"/>
    <pageSetUpPr fitToPage="1"/>
  </sheetPr>
  <dimension ref="A1:I63"/>
  <sheetViews>
    <sheetView showGridLines="0" zoomScale="70" zoomScaleNormal="70" zoomScaleSheetLayoutView="80" workbookViewId="0">
      <selection activeCell="F2" sqref="F2:H2"/>
    </sheetView>
  </sheetViews>
  <sheetFormatPr defaultColWidth="8.6640625" defaultRowHeight="15"/>
  <cols>
    <col min="1" max="1" width="3.6640625" style="540" customWidth="1"/>
    <col min="2" max="2" width="45.6640625" style="540" customWidth="1"/>
    <col min="3" max="3" width="20.6640625" style="540" customWidth="1"/>
    <col min="4" max="4" width="30.21875" style="540" customWidth="1"/>
    <col min="5" max="5" width="2.6640625" style="773" customWidth="1"/>
    <col min="6" max="8" width="7.6640625" style="540" customWidth="1"/>
    <col min="9" max="16384" width="8.6640625" style="540"/>
  </cols>
  <sheetData>
    <row r="1" spans="1:9" ht="15" customHeight="1"/>
    <row r="2" spans="1:9" ht="15" customHeight="1">
      <c r="A2" s="540" t="s">
        <v>1</v>
      </c>
      <c r="F2" s="1078" t="s">
        <v>1456</v>
      </c>
      <c r="G2" s="947"/>
      <c r="H2" s="948"/>
    </row>
    <row r="3" spans="1:9" ht="15" customHeight="1">
      <c r="A3" s="540" t="s">
        <v>85</v>
      </c>
    </row>
    <row r="4" spans="1:9" ht="15" customHeight="1">
      <c r="A4" s="540" t="s">
        <v>4</v>
      </c>
    </row>
    <row r="5" spans="1:9" ht="15" customHeight="1"/>
    <row r="6" spans="1:9" ht="15" customHeight="1">
      <c r="A6" s="540" t="s">
        <v>1402</v>
      </c>
    </row>
    <row r="7" spans="1:9" ht="15" customHeight="1"/>
    <row r="8" spans="1:9" ht="15" customHeight="1">
      <c r="A8" s="306" t="s">
        <v>261</v>
      </c>
      <c r="B8" s="777"/>
      <c r="C8" s="927">
        <f>+Trans1!F3</f>
        <v>0</v>
      </c>
      <c r="D8" s="927"/>
      <c r="E8" s="778"/>
    </row>
    <row r="9" spans="1:9" customFormat="1" ht="15" customHeight="1"/>
    <row r="10" spans="1:9" ht="15" customHeight="1">
      <c r="B10" s="779"/>
      <c r="C10"/>
      <c r="D10"/>
      <c r="E10" s="778"/>
    </row>
    <row r="11" spans="1:9" ht="15" customHeight="1"/>
    <row r="12" spans="1:9" ht="15" customHeight="1">
      <c r="A12" s="780" t="s">
        <v>1404</v>
      </c>
      <c r="B12" s="773"/>
      <c r="C12" s="773"/>
      <c r="D12" s="773"/>
      <c r="F12" s="778" t="s">
        <v>257</v>
      </c>
      <c r="G12" s="778" t="s">
        <v>259</v>
      </c>
      <c r="H12" s="798" t="s">
        <v>10</v>
      </c>
    </row>
    <row r="13" spans="1:9" ht="15" customHeight="1">
      <c r="A13" s="773"/>
      <c r="B13" s="773"/>
      <c r="C13" s="773"/>
      <c r="D13" s="773"/>
      <c r="F13" s="773"/>
      <c r="G13" s="773"/>
      <c r="H13" s="773"/>
    </row>
    <row r="14" spans="1:9" ht="15" customHeight="1">
      <c r="A14" s="781" t="s">
        <v>185</v>
      </c>
      <c r="B14" s="949" t="s">
        <v>647</v>
      </c>
      <c r="C14" s="950"/>
      <c r="D14" s="950"/>
      <c r="E14" s="782"/>
      <c r="F14" s="783"/>
      <c r="G14" s="783"/>
      <c r="H14" s="783"/>
      <c r="I14" s="784"/>
    </row>
    <row r="15" spans="1:9" ht="15" customHeight="1">
      <c r="A15" s="785"/>
      <c r="B15" s="785"/>
      <c r="C15" s="785"/>
      <c r="D15" s="785"/>
      <c r="F15" s="773"/>
      <c r="G15" s="773"/>
      <c r="H15" s="773"/>
    </row>
    <row r="16" spans="1:9" ht="15" customHeight="1">
      <c r="A16" s="781" t="s">
        <v>188</v>
      </c>
      <c r="B16" s="951" t="s">
        <v>648</v>
      </c>
      <c r="C16" s="952"/>
      <c r="D16" s="786"/>
      <c r="E16" s="782"/>
      <c r="F16" s="783"/>
      <c r="G16" s="783"/>
      <c r="H16" s="783"/>
      <c r="I16" s="784"/>
    </row>
    <row r="17" spans="1:9" ht="15" customHeight="1">
      <c r="A17" s="785"/>
      <c r="B17" s="785"/>
      <c r="C17" s="785"/>
      <c r="D17" s="785"/>
      <c r="F17" s="773"/>
      <c r="G17" s="773"/>
      <c r="H17" s="773"/>
    </row>
    <row r="18" spans="1:9" s="791" customFormat="1" ht="15" customHeight="1">
      <c r="A18" s="787" t="s">
        <v>191</v>
      </c>
      <c r="B18" s="953" t="s">
        <v>1405</v>
      </c>
      <c r="C18" s="954"/>
      <c r="D18" s="954"/>
      <c r="E18" s="788"/>
      <c r="F18" s="789"/>
      <c r="G18" s="789"/>
      <c r="H18" s="789"/>
      <c r="I18" s="790"/>
    </row>
    <row r="19" spans="1:9" ht="15" customHeight="1">
      <c r="A19" s="787"/>
      <c r="B19" s="954"/>
      <c r="C19" s="954"/>
      <c r="D19" s="954"/>
      <c r="E19" s="788"/>
      <c r="F19" s="773"/>
      <c r="G19" s="773"/>
      <c r="H19" s="773"/>
      <c r="I19" s="784"/>
    </row>
    <row r="20" spans="1:9" ht="15" customHeight="1">
      <c r="A20" s="787"/>
      <c r="B20" s="954"/>
      <c r="C20" s="954"/>
      <c r="D20" s="954"/>
      <c r="E20" s="788"/>
      <c r="F20" s="773"/>
      <c r="G20" s="773"/>
      <c r="H20" s="773"/>
      <c r="I20" s="784"/>
    </row>
    <row r="21" spans="1:9" ht="15" customHeight="1">
      <c r="A21" s="787"/>
      <c r="B21" s="955"/>
      <c r="C21" s="955"/>
      <c r="D21" s="955"/>
      <c r="E21" s="788"/>
      <c r="F21" s="773"/>
      <c r="G21" s="773"/>
      <c r="H21" s="773"/>
      <c r="I21" s="784"/>
    </row>
    <row r="22" spans="1:9" ht="15" customHeight="1">
      <c r="A22" s="785"/>
      <c r="B22" s="785"/>
      <c r="C22" s="785"/>
      <c r="D22" s="785"/>
      <c r="F22" s="773"/>
      <c r="G22" s="773"/>
      <c r="H22" s="773"/>
    </row>
    <row r="23" spans="1:9" ht="15" customHeight="1">
      <c r="A23" s="793" t="s">
        <v>196</v>
      </c>
      <c r="B23" s="956" t="s">
        <v>649</v>
      </c>
      <c r="C23" s="956"/>
      <c r="D23" s="956"/>
      <c r="F23" s="783"/>
      <c r="G23" s="783"/>
      <c r="H23" s="783"/>
      <c r="I23" s="784"/>
    </row>
    <row r="24" spans="1:9" ht="18">
      <c r="A24" s="785"/>
      <c r="B24" s="785"/>
      <c r="C24" s="785"/>
      <c r="D24" s="785"/>
      <c r="F24" s="773"/>
      <c r="G24" s="773"/>
      <c r="H24" s="773"/>
    </row>
    <row r="25" spans="1:9" ht="15" customHeight="1">
      <c r="A25" s="793" t="s">
        <v>211</v>
      </c>
      <c r="B25" s="953" t="s">
        <v>650</v>
      </c>
      <c r="C25" s="954"/>
      <c r="D25" s="954"/>
      <c r="E25" s="788"/>
      <c r="F25" s="783"/>
      <c r="G25" s="783"/>
      <c r="H25" s="783"/>
    </row>
    <row r="26" spans="1:9" ht="15" customHeight="1">
      <c r="A26" s="793"/>
      <c r="B26" s="954"/>
      <c r="C26" s="954"/>
      <c r="D26" s="954"/>
      <c r="E26" s="788"/>
      <c r="F26" s="773"/>
      <c r="G26" s="773"/>
      <c r="H26" s="773"/>
    </row>
    <row r="27" spans="1:9" ht="15" customHeight="1">
      <c r="A27" s="793"/>
      <c r="B27" s="955"/>
      <c r="C27" s="955"/>
      <c r="D27" s="955"/>
      <c r="E27" s="788"/>
      <c r="F27" s="773"/>
      <c r="G27" s="773"/>
      <c r="H27" s="773"/>
    </row>
    <row r="28" spans="1:9" ht="15" customHeight="1">
      <c r="A28" s="793"/>
      <c r="B28" s="955"/>
      <c r="C28" s="955"/>
      <c r="D28" s="955"/>
      <c r="E28" s="788"/>
      <c r="F28" s="773"/>
      <c r="G28" s="773"/>
      <c r="H28" s="773"/>
    </row>
    <row r="29" spans="1:9" ht="15" customHeight="1">
      <c r="A29" s="794"/>
      <c r="B29" s="785"/>
      <c r="C29" s="785"/>
      <c r="D29" s="785"/>
      <c r="F29" s="773"/>
      <c r="G29" s="773"/>
      <c r="H29" s="773"/>
    </row>
    <row r="30" spans="1:9" ht="15" customHeight="1">
      <c r="A30" s="793" t="s">
        <v>219</v>
      </c>
      <c r="B30" s="953" t="s">
        <v>1408</v>
      </c>
      <c r="C30" s="954"/>
      <c r="D30" s="954"/>
      <c r="E30" s="795"/>
      <c r="F30" s="783"/>
      <c r="G30" s="783"/>
      <c r="H30" s="783"/>
    </row>
    <row r="31" spans="1:9" ht="18.75" customHeight="1">
      <c r="A31" s="781"/>
      <c r="B31" s="954"/>
      <c r="C31" s="954"/>
      <c r="D31" s="954"/>
      <c r="E31" s="795"/>
      <c r="F31" s="773"/>
      <c r="G31" s="773"/>
      <c r="H31" s="773"/>
    </row>
    <row r="32" spans="1:9" ht="22.5" customHeight="1">
      <c r="A32" s="773"/>
      <c r="B32" s="954"/>
      <c r="C32" s="954"/>
      <c r="D32" s="954"/>
      <c r="E32" s="795"/>
      <c r="F32" s="773"/>
      <c r="G32" s="773"/>
      <c r="H32" s="773"/>
    </row>
    <row r="33" spans="1:9">
      <c r="A33" s="773"/>
      <c r="B33" s="955"/>
      <c r="C33" s="955"/>
      <c r="D33" s="955"/>
      <c r="E33" s="795"/>
      <c r="F33" s="773"/>
      <c r="G33" s="773"/>
      <c r="H33" s="773"/>
    </row>
    <row r="34" spans="1:9" ht="17.25" customHeight="1">
      <c r="A34" s="793" t="s">
        <v>225</v>
      </c>
      <c r="B34" s="796" t="s">
        <v>1403</v>
      </c>
      <c r="C34" s="797"/>
      <c r="D34" s="797"/>
      <c r="F34" s="783"/>
      <c r="G34" s="783"/>
      <c r="H34" s="783"/>
      <c r="I34" s="784"/>
    </row>
    <row r="35" spans="1:9">
      <c r="A35" s="773"/>
      <c r="B35" s="792"/>
      <c r="C35" s="792"/>
      <c r="D35" s="792"/>
      <c r="E35" s="795"/>
      <c r="F35" s="773"/>
      <c r="G35" s="773"/>
      <c r="H35" s="773"/>
    </row>
    <row r="36" spans="1:9">
      <c r="A36" s="773"/>
      <c r="B36" s="792"/>
      <c r="C36" s="792"/>
      <c r="D36" s="792"/>
      <c r="E36" s="795"/>
      <c r="F36" s="773"/>
      <c r="G36" s="773"/>
      <c r="H36" s="773"/>
    </row>
    <row r="37" spans="1:9">
      <c r="A37" s="773"/>
      <c r="B37" s="792"/>
      <c r="C37" s="792"/>
      <c r="D37" s="792"/>
      <c r="E37" s="795"/>
      <c r="F37" s="773"/>
      <c r="G37" s="773"/>
      <c r="H37" s="773"/>
    </row>
    <row r="38" spans="1:9">
      <c r="A38" s="957"/>
      <c r="B38" s="957"/>
    </row>
    <row r="39" spans="1:9">
      <c r="A39" s="540" t="s">
        <v>42</v>
      </c>
    </row>
    <row r="42" spans="1:9">
      <c r="A42" s="946"/>
      <c r="B42" s="946"/>
    </row>
    <row r="43" spans="1:9">
      <c r="A43" s="540" t="s">
        <v>941</v>
      </c>
    </row>
    <row r="46" spans="1:9">
      <c r="A46" s="957"/>
      <c r="B46" s="957"/>
    </row>
    <row r="47" spans="1:9">
      <c r="A47" s="540" t="s">
        <v>923</v>
      </c>
    </row>
    <row r="50" spans="1:2">
      <c r="A50" s="946"/>
      <c r="B50" s="946"/>
    </row>
    <row r="51" spans="1:2">
      <c r="A51" s="540" t="s">
        <v>965</v>
      </c>
    </row>
    <row r="54" spans="1:2">
      <c r="A54" s="957"/>
      <c r="B54" s="957"/>
    </row>
    <row r="55" spans="1:2">
      <c r="A55" s="540" t="s">
        <v>966</v>
      </c>
    </row>
    <row r="58" spans="1:2">
      <c r="A58" s="957"/>
      <c r="B58" s="957"/>
    </row>
    <row r="59" spans="1:2">
      <c r="A59" s="540" t="s">
        <v>1406</v>
      </c>
    </row>
    <row r="62" spans="1:2">
      <c r="A62" s="957"/>
      <c r="B62" s="957"/>
    </row>
    <row r="63" spans="1:2">
      <c r="A63" s="540" t="s">
        <v>8</v>
      </c>
    </row>
  </sheetData>
  <sheetProtection selectLockedCells="1"/>
  <mergeCells count="15">
    <mergeCell ref="A46:B46"/>
    <mergeCell ref="A50:B50"/>
    <mergeCell ref="A54:B54"/>
    <mergeCell ref="A58:B58"/>
    <mergeCell ref="A62:B62"/>
    <mergeCell ref="A42:B42"/>
    <mergeCell ref="F2:H2"/>
    <mergeCell ref="C8:D8"/>
    <mergeCell ref="B14:D14"/>
    <mergeCell ref="B16:C16"/>
    <mergeCell ref="B18:D21"/>
    <mergeCell ref="B23:D23"/>
    <mergeCell ref="B25:D28"/>
    <mergeCell ref="B30:D33"/>
    <mergeCell ref="A38:B38"/>
  </mergeCells>
  <pageMargins left="0.5" right="0.5" top="0.35" bottom="0.42" header="0.17" footer="0.17"/>
  <pageSetup scale="63" fitToHeight="0" orientation="portrait" r:id="rId1"/>
  <headerFooter alignWithMargins="0"/>
  <rowBreaks count="1" manualBreakCount="1">
    <brk id="63" max="16383"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tabColor rgb="FF00B050"/>
    <pageSetUpPr fitToPage="1"/>
  </sheetPr>
  <dimension ref="A2:I93"/>
  <sheetViews>
    <sheetView showOutlineSymbols="0" zoomScale="90" zoomScaleNormal="90" zoomScaleSheetLayoutView="72" workbookViewId="0"/>
  </sheetViews>
  <sheetFormatPr defaultColWidth="11.44140625" defaultRowHeight="15"/>
  <cols>
    <col min="1" max="1" width="15.6640625" customWidth="1"/>
    <col min="2" max="2" width="10.6640625" customWidth="1"/>
    <col min="3" max="3" width="42.6640625" customWidth="1"/>
    <col min="4" max="4" width="2.6640625" customWidth="1"/>
    <col min="5" max="5" width="3.44140625" customWidth="1"/>
    <col min="6" max="6" width="10.21875" customWidth="1"/>
    <col min="7" max="7" width="20.6640625" customWidth="1"/>
    <col min="8" max="8" width="3" customWidth="1"/>
    <col min="9" max="9" width="3.6640625" customWidth="1"/>
  </cols>
  <sheetData>
    <row r="2" spans="1:7">
      <c r="A2" t="s">
        <v>1</v>
      </c>
      <c r="G2" s="303" t="s">
        <v>50</v>
      </c>
    </row>
    <row r="3" spans="1:7">
      <c r="A3" t="s">
        <v>85</v>
      </c>
    </row>
    <row r="4" spans="1:7">
      <c r="A4" t="s">
        <v>4</v>
      </c>
    </row>
    <row r="6" spans="1:7">
      <c r="A6" t="s">
        <v>651</v>
      </c>
    </row>
    <row r="8" spans="1:7" ht="15.75">
      <c r="A8" t="s">
        <v>646</v>
      </c>
      <c r="B8" s="879">
        <f>+Trans1!F3</f>
        <v>0</v>
      </c>
      <c r="C8" s="879"/>
    </row>
    <row r="15" spans="1:7">
      <c r="A15" s="15" t="s">
        <v>652</v>
      </c>
      <c r="C15" s="15" t="s">
        <v>653</v>
      </c>
      <c r="G15" s="15" t="s">
        <v>654</v>
      </c>
    </row>
    <row r="16" spans="1:7">
      <c r="A16" s="15" t="s">
        <v>655</v>
      </c>
      <c r="C16" s="15" t="s">
        <v>656</v>
      </c>
      <c r="G16" s="15" t="s">
        <v>657</v>
      </c>
    </row>
    <row r="17" spans="1:7" ht="15.75" thickBot="1">
      <c r="A17" s="312" t="s">
        <v>658</v>
      </c>
      <c r="C17" s="312" t="s">
        <v>659</v>
      </c>
      <c r="D17" s="313"/>
      <c r="G17" s="312" t="s">
        <v>660</v>
      </c>
    </row>
    <row r="19" spans="1:7" ht="20.25" customHeight="1">
      <c r="A19" s="314"/>
      <c r="C19" s="307"/>
      <c r="G19" s="315"/>
    </row>
    <row r="20" spans="1:7" ht="19.350000000000001" customHeight="1">
      <c r="A20" s="314"/>
      <c r="C20" s="307"/>
      <c r="G20" s="315"/>
    </row>
    <row r="21" spans="1:7" ht="19.350000000000001" customHeight="1">
      <c r="A21" s="314"/>
      <c r="C21" s="307"/>
      <c r="G21" s="315"/>
    </row>
    <row r="22" spans="1:7" ht="19.350000000000001" customHeight="1">
      <c r="A22" s="314"/>
      <c r="C22" s="307"/>
      <c r="G22" s="315"/>
    </row>
    <row r="23" spans="1:7" ht="19.350000000000001" customHeight="1">
      <c r="A23" s="314"/>
      <c r="C23" s="307"/>
      <c r="G23" s="315"/>
    </row>
    <row r="24" spans="1:7" ht="19.350000000000001" customHeight="1">
      <c r="A24" s="314"/>
      <c r="C24" s="307"/>
      <c r="G24" s="315"/>
    </row>
    <row r="25" spans="1:7" ht="19.350000000000001" customHeight="1">
      <c r="A25" s="314"/>
      <c r="C25" s="307"/>
      <c r="G25" s="315"/>
    </row>
    <row r="26" spans="1:7" ht="19.350000000000001" customHeight="1">
      <c r="A26" s="314"/>
      <c r="C26" s="307"/>
      <c r="G26" s="315"/>
    </row>
    <row r="27" spans="1:7" ht="19.350000000000001" customHeight="1">
      <c r="A27" s="314"/>
      <c r="C27" s="307"/>
      <c r="G27" s="315"/>
    </row>
    <row r="28" spans="1:7" ht="19.350000000000001" customHeight="1">
      <c r="A28" s="314"/>
      <c r="C28" s="307"/>
      <c r="G28" s="315"/>
    </row>
    <row r="29" spans="1:7" ht="19.350000000000001" customHeight="1">
      <c r="A29" s="314"/>
      <c r="C29" s="307"/>
      <c r="G29" s="315"/>
    </row>
    <row r="30" spans="1:7">
      <c r="A30" s="316"/>
      <c r="G30" s="317"/>
    </row>
    <row r="31" spans="1:7" ht="15.75" thickBot="1">
      <c r="A31" t="s">
        <v>661</v>
      </c>
      <c r="G31" s="318">
        <f>SUM(G19:G29)</f>
        <v>0</v>
      </c>
    </row>
    <row r="32" spans="1:7" ht="15.75" thickTop="1"/>
    <row r="33" spans="1:9" s="337" customFormat="1" ht="18">
      <c r="A33" s="799" t="s">
        <v>667</v>
      </c>
      <c r="H33" s="800"/>
      <c r="I33" s="800"/>
    </row>
    <row r="34" spans="1:9" s="337" customFormat="1" ht="18">
      <c r="A34" s="799" t="s">
        <v>1072</v>
      </c>
      <c r="H34" s="800"/>
      <c r="I34" s="800"/>
    </row>
    <row r="35" spans="1:9" ht="18" customHeight="1">
      <c r="A35" s="335"/>
      <c r="G35" s="325"/>
      <c r="H35" s="325"/>
      <c r="I35" s="325"/>
    </row>
    <row r="36" spans="1:9" ht="18" customHeight="1">
      <c r="A36" s="940"/>
      <c r="B36" s="940"/>
      <c r="D36" s="325" t="s">
        <v>622</v>
      </c>
      <c r="H36" s="325"/>
      <c r="I36" s="325"/>
    </row>
    <row r="37" spans="1:9" ht="18" customHeight="1">
      <c r="A37" t="s">
        <v>42</v>
      </c>
      <c r="D37" s="325"/>
      <c r="H37" s="325"/>
      <c r="I37" s="325"/>
    </row>
    <row r="38" spans="1:9" ht="18" customHeight="1">
      <c r="D38" s="325" t="s">
        <v>40</v>
      </c>
      <c r="H38" s="325"/>
      <c r="I38" s="325"/>
    </row>
    <row r="39" spans="1:9" ht="18" customHeight="1">
      <c r="A39" s="940"/>
      <c r="B39" s="940"/>
      <c r="D39" s="325" t="s">
        <v>41</v>
      </c>
      <c r="H39" s="325"/>
      <c r="I39" s="325"/>
    </row>
    <row r="40" spans="1:9" ht="18" customHeight="1">
      <c r="A40" t="s">
        <v>918</v>
      </c>
      <c r="D40" s="325" t="s">
        <v>44</v>
      </c>
      <c r="H40" s="325"/>
      <c r="I40" s="325"/>
    </row>
    <row r="41" spans="1:9" ht="18" customHeight="1">
      <c r="D41" s="325" t="s">
        <v>43</v>
      </c>
      <c r="H41" s="325"/>
      <c r="I41" s="325"/>
    </row>
    <row r="42" spans="1:9" ht="18" customHeight="1">
      <c r="A42" s="940"/>
      <c r="B42" s="940"/>
      <c r="D42" s="325" t="s">
        <v>45</v>
      </c>
      <c r="H42" s="325"/>
      <c r="I42" s="325"/>
    </row>
    <row r="43" spans="1:9" ht="18" customHeight="1">
      <c r="A43" t="s">
        <v>46</v>
      </c>
    </row>
    <row r="44" spans="1:9" ht="18" customHeight="1">
      <c r="D44" s="44" t="s">
        <v>1010</v>
      </c>
      <c r="G44" s="44" t="s">
        <v>1009</v>
      </c>
      <c r="H44" s="310"/>
    </row>
    <row r="45" spans="1:9" ht="18" customHeight="1">
      <c r="A45" s="939"/>
      <c r="B45" s="939"/>
      <c r="C45" s="311"/>
      <c r="D45" s="44" t="s">
        <v>686</v>
      </c>
      <c r="F45" s="44"/>
      <c r="G45" s="44" t="s">
        <v>174</v>
      </c>
      <c r="H45" s="310"/>
    </row>
    <row r="46" spans="1:9" ht="18" customHeight="1">
      <c r="A46" t="s">
        <v>8</v>
      </c>
      <c r="D46" s="44" t="s">
        <v>942</v>
      </c>
      <c r="F46" s="631"/>
      <c r="G46" s="703" t="s">
        <v>1163</v>
      </c>
      <c r="H46" s="310"/>
    </row>
    <row r="47" spans="1:9">
      <c r="D47" s="44"/>
      <c r="E47" s="44"/>
      <c r="F47" s="44"/>
      <c r="G47" s="44"/>
    </row>
    <row r="49" spans="1:9">
      <c r="A49" s="319"/>
      <c r="B49" s="320"/>
      <c r="C49" s="320"/>
      <c r="D49" s="320"/>
      <c r="E49" s="320"/>
      <c r="F49" s="320"/>
      <c r="G49" s="321"/>
    </row>
    <row r="50" spans="1:9" ht="15.75">
      <c r="A50" s="322" t="s">
        <v>662</v>
      </c>
      <c r="B50" s="323"/>
      <c r="C50" s="323"/>
      <c r="D50" s="323"/>
      <c r="E50" s="323"/>
      <c r="F50" s="323"/>
      <c r="G50" s="324"/>
      <c r="H50" s="325"/>
      <c r="I50" s="325"/>
    </row>
    <row r="51" spans="1:9" s="428" customFormat="1">
      <c r="A51" s="326" t="s">
        <v>1064</v>
      </c>
      <c r="B51" s="649"/>
      <c r="C51" s="649"/>
      <c r="D51" s="649"/>
      <c r="E51" s="649"/>
      <c r="F51" s="649"/>
      <c r="G51" s="650"/>
      <c r="H51" s="651"/>
      <c r="I51" s="651"/>
    </row>
    <row r="52" spans="1:9" s="428" customFormat="1">
      <c r="A52" s="330"/>
      <c r="B52" s="649"/>
      <c r="C52" s="649"/>
      <c r="D52" s="649"/>
      <c r="E52" s="649"/>
      <c r="F52" s="649"/>
      <c r="G52" s="650"/>
      <c r="H52" s="651"/>
      <c r="I52" s="651"/>
    </row>
    <row r="53" spans="1:9" s="428" customFormat="1" ht="55.5" customHeight="1">
      <c r="A53" s="961" t="s">
        <v>1169</v>
      </c>
      <c r="B53" s="858"/>
      <c r="C53" s="858"/>
      <c r="D53" s="858"/>
      <c r="E53" s="858"/>
      <c r="F53" s="858"/>
      <c r="G53" s="962"/>
      <c r="H53" s="651"/>
      <c r="I53" s="651"/>
    </row>
    <row r="54" spans="1:9" s="428" customFormat="1" ht="15.75">
      <c r="A54" s="648"/>
      <c r="B54" s="649"/>
      <c r="C54" s="649"/>
      <c r="D54" s="649"/>
      <c r="E54" s="649"/>
      <c r="F54" s="649"/>
      <c r="G54" s="650"/>
      <c r="H54" s="651"/>
      <c r="I54" s="651"/>
    </row>
    <row r="55" spans="1:9" s="428" customFormat="1">
      <c r="A55" s="652" t="s">
        <v>1065</v>
      </c>
      <c r="B55" s="649"/>
      <c r="C55" s="649"/>
      <c r="D55" s="649"/>
      <c r="E55" s="649"/>
      <c r="F55" s="649"/>
      <c r="G55" s="650"/>
      <c r="H55" s="651"/>
      <c r="I55" s="651"/>
    </row>
    <row r="56" spans="1:9" s="428" customFormat="1">
      <c r="A56" s="653" t="s">
        <v>1078</v>
      </c>
      <c r="B56" s="649"/>
      <c r="C56" s="649"/>
      <c r="D56" s="963">
        <v>45839</v>
      </c>
      <c r="E56" s="963"/>
      <c r="F56" s="963"/>
      <c r="G56" s="650"/>
      <c r="H56" s="651"/>
      <c r="I56" s="651"/>
    </row>
    <row r="57" spans="1:9" s="428" customFormat="1">
      <c r="A57" s="653" t="s">
        <v>1079</v>
      </c>
      <c r="B57" s="649"/>
      <c r="C57" s="649"/>
      <c r="D57" s="963">
        <v>45930</v>
      </c>
      <c r="E57" s="964"/>
      <c r="F57" s="964"/>
      <c r="G57" s="650"/>
      <c r="H57" s="651"/>
      <c r="I57" s="651"/>
    </row>
    <row r="58" spans="1:9" s="428" customFormat="1">
      <c r="A58" s="653" t="s">
        <v>1080</v>
      </c>
      <c r="B58" s="649"/>
      <c r="C58" s="649"/>
      <c r="D58" s="963">
        <v>45838</v>
      </c>
      <c r="E58" s="963"/>
      <c r="F58" s="963"/>
      <c r="G58" s="650"/>
      <c r="H58" s="651"/>
      <c r="I58" s="651"/>
    </row>
    <row r="59" spans="1:9" s="428" customFormat="1">
      <c r="A59" s="653" t="s">
        <v>1081</v>
      </c>
      <c r="B59" s="649"/>
      <c r="C59" s="649"/>
      <c r="D59" s="963"/>
      <c r="E59" s="963"/>
      <c r="F59" s="963"/>
      <c r="G59" s="650"/>
      <c r="H59" s="651"/>
      <c r="I59" s="651"/>
    </row>
    <row r="60" spans="1:9" s="428" customFormat="1">
      <c r="A60" s="653" t="s">
        <v>1082</v>
      </c>
      <c r="B60" s="649"/>
      <c r="C60" s="649"/>
      <c r="D60" s="427" t="s">
        <v>1092</v>
      </c>
      <c r="E60" s="649"/>
      <c r="F60" s="649"/>
      <c r="G60" s="650"/>
      <c r="H60" s="651"/>
      <c r="I60" s="651"/>
    </row>
    <row r="61" spans="1:9" s="428" customFormat="1">
      <c r="A61" s="653" t="s">
        <v>1069</v>
      </c>
      <c r="B61" s="649"/>
      <c r="C61" s="649"/>
      <c r="D61" s="427" t="s">
        <v>1071</v>
      </c>
      <c r="E61" s="649"/>
      <c r="F61" s="649"/>
      <c r="G61" s="650"/>
      <c r="H61" s="651"/>
      <c r="I61" s="651"/>
    </row>
    <row r="62" spans="1:9" s="428" customFormat="1">
      <c r="A62" s="653" t="s">
        <v>1083</v>
      </c>
      <c r="B62" s="649"/>
      <c r="C62" s="649"/>
      <c r="D62" s="654"/>
      <c r="E62" s="654"/>
      <c r="F62" s="654"/>
      <c r="G62" s="650"/>
      <c r="H62" s="651"/>
      <c r="I62" s="651"/>
    </row>
    <row r="63" spans="1:9" s="428" customFormat="1">
      <c r="A63" s="653" t="s">
        <v>1067</v>
      </c>
      <c r="B63" s="649"/>
      <c r="C63" s="649"/>
      <c r="D63" s="649"/>
      <c r="E63" s="649"/>
      <c r="F63" s="649"/>
      <c r="G63" s="650"/>
      <c r="H63" s="651"/>
      <c r="I63" s="651"/>
    </row>
    <row r="64" spans="1:9" s="428" customFormat="1">
      <c r="A64" s="653" t="s">
        <v>1088</v>
      </c>
      <c r="B64" s="649"/>
      <c r="C64" s="649"/>
      <c r="D64" s="649"/>
      <c r="E64" s="649"/>
      <c r="F64" s="649"/>
      <c r="G64" s="650"/>
      <c r="H64" s="651"/>
      <c r="I64" s="651"/>
    </row>
    <row r="65" spans="1:9" s="428" customFormat="1">
      <c r="A65" s="653" t="s">
        <v>1068</v>
      </c>
      <c r="B65" s="649"/>
      <c r="C65" s="649"/>
      <c r="D65" s="649"/>
      <c r="E65" s="649"/>
      <c r="F65" s="649"/>
      <c r="G65" s="650"/>
      <c r="H65" s="651"/>
      <c r="I65" s="651"/>
    </row>
    <row r="66" spans="1:9" s="428" customFormat="1">
      <c r="A66" s="653" t="s">
        <v>1084</v>
      </c>
      <c r="B66" s="649"/>
      <c r="C66" s="649"/>
      <c r="D66" s="649"/>
      <c r="E66" s="649"/>
      <c r="F66" s="649"/>
      <c r="G66" s="650"/>
      <c r="H66" s="651"/>
      <c r="I66" s="651"/>
    </row>
    <row r="67" spans="1:9" s="428" customFormat="1">
      <c r="A67" s="653" t="s">
        <v>1085</v>
      </c>
      <c r="B67" s="649"/>
      <c r="C67" s="649"/>
      <c r="D67" s="649"/>
      <c r="E67" s="649"/>
      <c r="F67" s="649"/>
      <c r="G67" s="650"/>
      <c r="H67" s="651"/>
      <c r="I67" s="651"/>
    </row>
    <row r="68" spans="1:9" s="428" customFormat="1">
      <c r="A68" s="653" t="s">
        <v>1086</v>
      </c>
      <c r="B68" s="649"/>
      <c r="C68" s="649"/>
      <c r="D68" s="649"/>
      <c r="E68" s="649"/>
      <c r="F68" s="649"/>
      <c r="G68" s="650"/>
      <c r="H68" s="651"/>
      <c r="I68" s="651"/>
    </row>
    <row r="69" spans="1:9" s="428" customFormat="1">
      <c r="A69" s="653" t="s">
        <v>1087</v>
      </c>
      <c r="B69" s="649"/>
      <c r="C69" s="649"/>
      <c r="D69" s="649"/>
      <c r="E69" s="649"/>
      <c r="F69" s="649"/>
      <c r="G69" s="650"/>
      <c r="H69" s="651"/>
      <c r="I69" s="651"/>
    </row>
    <row r="70" spans="1:9" s="428" customFormat="1">
      <c r="A70" s="653" t="s">
        <v>1089</v>
      </c>
      <c r="B70" s="649"/>
      <c r="C70" s="649"/>
      <c r="D70" s="649"/>
      <c r="E70" s="649"/>
      <c r="F70" s="649"/>
      <c r="G70" s="650"/>
      <c r="H70" s="651"/>
      <c r="I70" s="651"/>
    </row>
    <row r="71" spans="1:9" s="428" customFormat="1">
      <c r="A71" s="653" t="s">
        <v>1066</v>
      </c>
      <c r="B71" s="649"/>
      <c r="C71" s="649"/>
      <c r="D71" s="649"/>
      <c r="E71" s="649"/>
      <c r="F71" s="649"/>
      <c r="G71" s="650"/>
      <c r="H71" s="651"/>
      <c r="I71" s="651"/>
    </row>
    <row r="72" spans="1:9" s="428" customFormat="1">
      <c r="A72" s="653" t="s">
        <v>1070</v>
      </c>
      <c r="B72" s="649"/>
      <c r="C72" s="649"/>
      <c r="D72" s="649"/>
      <c r="E72" s="649"/>
      <c r="F72" s="649"/>
      <c r="G72" s="650"/>
      <c r="H72" s="651"/>
      <c r="I72" s="651"/>
    </row>
    <row r="73" spans="1:9">
      <c r="A73" s="653"/>
      <c r="B73" s="649"/>
      <c r="C73" s="649"/>
      <c r="D73" s="427"/>
      <c r="E73" s="649"/>
      <c r="F73" s="649"/>
      <c r="G73" s="650"/>
      <c r="H73" s="651"/>
      <c r="I73" s="651"/>
    </row>
    <row r="74" spans="1:9">
      <c r="A74" s="652" t="s">
        <v>1074</v>
      </c>
      <c r="B74" s="649"/>
      <c r="C74" s="649"/>
      <c r="D74" s="427"/>
      <c r="E74" s="649"/>
      <c r="F74" s="649"/>
      <c r="G74" s="650"/>
      <c r="H74" s="651"/>
      <c r="I74" s="651"/>
    </row>
    <row r="75" spans="1:9">
      <c r="A75" s="652"/>
      <c r="B75" s="649"/>
      <c r="C75" s="649"/>
      <c r="D75" s="427"/>
      <c r="E75" s="649"/>
      <c r="F75" s="649"/>
      <c r="G75" s="650"/>
      <c r="H75" s="651"/>
      <c r="I75" s="651"/>
    </row>
    <row r="76" spans="1:9" ht="33" customHeight="1">
      <c r="A76" s="958" t="s">
        <v>1091</v>
      </c>
      <c r="B76" s="959"/>
      <c r="C76" s="959"/>
      <c r="D76" s="959"/>
      <c r="E76" s="959"/>
      <c r="F76" s="959"/>
      <c r="G76" s="960"/>
      <c r="H76" s="651"/>
      <c r="I76" s="651"/>
    </row>
    <row r="77" spans="1:9">
      <c r="A77" s="652"/>
      <c r="B77" s="649"/>
      <c r="C77" s="649"/>
      <c r="D77" s="427"/>
      <c r="E77" s="649"/>
      <c r="F77" s="649"/>
      <c r="G77" s="650"/>
      <c r="H77" s="651"/>
      <c r="I77" s="651"/>
    </row>
    <row r="78" spans="1:9">
      <c r="A78" s="652" t="s">
        <v>1090</v>
      </c>
      <c r="B78" s="649"/>
      <c r="C78" s="649"/>
      <c r="D78" s="427"/>
      <c r="E78" s="649"/>
      <c r="F78" s="649"/>
      <c r="G78" s="650"/>
      <c r="H78" s="651"/>
      <c r="I78" s="651"/>
    </row>
    <row r="79" spans="1:9">
      <c r="A79" s="652"/>
      <c r="B79" s="649"/>
      <c r="C79" s="649"/>
      <c r="D79" s="649"/>
      <c r="E79" s="649"/>
      <c r="F79" s="649"/>
      <c r="G79" s="650"/>
      <c r="H79" s="651"/>
      <c r="I79" s="651"/>
    </row>
    <row r="80" spans="1:9">
      <c r="A80" s="326" t="s">
        <v>1063</v>
      </c>
      <c r="B80" s="10"/>
      <c r="C80" s="10"/>
      <c r="D80" s="10"/>
      <c r="E80" s="10"/>
      <c r="F80" s="10"/>
      <c r="G80" s="327"/>
      <c r="H80" s="325"/>
      <c r="I80" s="325"/>
    </row>
    <row r="81" spans="1:9">
      <c r="A81" s="328" t="s">
        <v>663</v>
      </c>
      <c r="G81" s="329"/>
      <c r="H81" s="325"/>
      <c r="I81" s="325"/>
    </row>
    <row r="82" spans="1:9">
      <c r="A82" s="330"/>
      <c r="G82" s="331"/>
      <c r="H82" s="325"/>
      <c r="I82" s="325"/>
    </row>
    <row r="83" spans="1:9">
      <c r="A83" s="328" t="s">
        <v>664</v>
      </c>
      <c r="G83" s="331"/>
      <c r="H83" s="325"/>
      <c r="I83" s="325"/>
    </row>
    <row r="84" spans="1:9">
      <c r="A84" s="330"/>
      <c r="G84" s="331"/>
      <c r="H84" s="325"/>
      <c r="I84" s="325"/>
    </row>
    <row r="85" spans="1:9">
      <c r="A85" s="328" t="s">
        <v>1377</v>
      </c>
      <c r="G85" s="331"/>
      <c r="H85" s="325"/>
      <c r="I85" s="325"/>
    </row>
    <row r="86" spans="1:9">
      <c r="A86" s="328" t="s">
        <v>665</v>
      </c>
      <c r="G86" s="331"/>
      <c r="H86" s="325"/>
      <c r="I86" s="325"/>
    </row>
    <row r="87" spans="1:9">
      <c r="A87" s="330"/>
      <c r="G87" s="331"/>
      <c r="H87" s="325"/>
      <c r="I87" s="325"/>
    </row>
    <row r="88" spans="1:9">
      <c r="A88" s="332" t="s">
        <v>666</v>
      </c>
      <c r="G88" s="331"/>
    </row>
    <row r="89" spans="1:9">
      <c r="A89" s="332" t="s">
        <v>1117</v>
      </c>
      <c r="G89" s="331"/>
    </row>
    <row r="90" spans="1:9">
      <c r="A90" s="658" t="s">
        <v>1378</v>
      </c>
      <c r="G90" s="331"/>
    </row>
    <row r="91" spans="1:9">
      <c r="A91" s="332"/>
      <c r="G91" s="331"/>
    </row>
    <row r="92" spans="1:9">
      <c r="A92" s="328" t="s">
        <v>1073</v>
      </c>
      <c r="G92" s="331"/>
    </row>
    <row r="93" spans="1:9">
      <c r="A93" s="656"/>
      <c r="B93" s="333"/>
      <c r="C93" s="333"/>
      <c r="D93" s="333"/>
      <c r="E93" s="333"/>
      <c r="F93" s="333"/>
      <c r="G93" s="334"/>
    </row>
  </sheetData>
  <sheetProtection selectLockedCells="1"/>
  <mergeCells count="11">
    <mergeCell ref="A76:G76"/>
    <mergeCell ref="A53:G53"/>
    <mergeCell ref="D57:F57"/>
    <mergeCell ref="D59:F59"/>
    <mergeCell ref="B8:C8"/>
    <mergeCell ref="A36:B36"/>
    <mergeCell ref="A39:B39"/>
    <mergeCell ref="A42:B42"/>
    <mergeCell ref="A45:B45"/>
    <mergeCell ref="D56:F56"/>
    <mergeCell ref="D58:F58"/>
  </mergeCells>
  <hyperlinks>
    <hyperlink ref="D46:G46" r:id="rId1" display="Email Address: FARSclosingbook@wv.gov" xr:uid="{9ECC1B38-7007-4923-A5B5-F358D3B4447A}"/>
    <hyperlink ref="G46" r:id="rId2" xr:uid="{045DA668-D25B-4B6B-B7F5-C07AE041609D}"/>
  </hyperlinks>
  <pageMargins left="0.5" right="0.5" top="0.75" bottom="0.75" header="0.5" footer="0.5"/>
  <pageSetup scale="45" orientation="portrait" r:id="rId3"/>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tabColor rgb="FF00B050"/>
    <pageSetUpPr fitToPage="1"/>
  </sheetPr>
  <dimension ref="B1:P62"/>
  <sheetViews>
    <sheetView showOutlineSymbols="0" zoomScale="70" zoomScaleNormal="70" workbookViewId="0"/>
  </sheetViews>
  <sheetFormatPr defaultColWidth="11.44140625" defaultRowHeight="15"/>
  <cols>
    <col min="1" max="1" width="2.6640625" customWidth="1"/>
    <col min="2" max="2" width="34.21875" customWidth="1"/>
    <col min="3" max="3" width="2.6640625" customWidth="1"/>
    <col min="4" max="4" width="10.5546875" customWidth="1"/>
    <col min="5" max="5" width="2.6640625" customWidth="1"/>
    <col min="6" max="6" width="20.6640625" customWidth="1"/>
    <col min="7" max="7" width="2.6640625" customWidth="1"/>
    <col min="8" max="8" width="13.6640625" customWidth="1"/>
    <col min="9" max="9" width="2.6640625" customWidth="1"/>
    <col min="10" max="10" width="20.88671875" customWidth="1"/>
    <col min="11" max="11" width="2.6640625" customWidth="1"/>
    <col min="12" max="12" width="20.109375" customWidth="1"/>
    <col min="13" max="13" width="2.6640625" customWidth="1"/>
    <col min="14" max="14" width="20.21875" customWidth="1"/>
    <col min="15" max="15" width="2.6640625" customWidth="1"/>
    <col min="16" max="16" width="15.6640625" customWidth="1"/>
  </cols>
  <sheetData>
    <row r="1" spans="2:16" ht="20.25">
      <c r="B1" s="310" t="s">
        <v>1</v>
      </c>
      <c r="C1" s="310"/>
      <c r="D1" s="310"/>
      <c r="E1" s="310"/>
      <c r="F1" s="310"/>
      <c r="N1" s="610" t="s">
        <v>52</v>
      </c>
    </row>
    <row r="2" spans="2:16" ht="20.25">
      <c r="B2" s="310" t="s">
        <v>85</v>
      </c>
      <c r="C2" s="310"/>
      <c r="D2" s="310"/>
      <c r="E2" s="310"/>
      <c r="F2" s="310"/>
    </row>
    <row r="3" spans="2:16" ht="20.25">
      <c r="B3" s="310" t="s">
        <v>4</v>
      </c>
      <c r="C3" s="310"/>
      <c r="D3" s="310"/>
      <c r="E3" s="310"/>
      <c r="F3" s="310"/>
    </row>
    <row r="4" spans="2:16" ht="20.25">
      <c r="B4" s="310"/>
      <c r="C4" s="310"/>
      <c r="D4" s="310"/>
      <c r="E4" s="310"/>
      <c r="F4" s="310"/>
    </row>
    <row r="5" spans="2:16" ht="20.25">
      <c r="B5" s="310" t="s">
        <v>668</v>
      </c>
      <c r="C5" s="310"/>
      <c r="D5" s="310"/>
      <c r="E5" s="310"/>
      <c r="F5" s="310"/>
    </row>
    <row r="7" spans="2:16" ht="20.25">
      <c r="B7" s="310" t="s">
        <v>70</v>
      </c>
      <c r="C7" s="965">
        <f>+Trans1!F3</f>
        <v>0</v>
      </c>
      <c r="D7" s="965"/>
      <c r="E7" s="965"/>
      <c r="F7" s="965"/>
      <c r="G7" s="965"/>
      <c r="H7" s="965"/>
      <c r="I7" s="965"/>
      <c r="J7" s="215"/>
    </row>
    <row r="10" spans="2:16" ht="22.5">
      <c r="B10" s="336" t="s">
        <v>1407</v>
      </c>
      <c r="C10" s="11"/>
      <c r="D10" s="11"/>
      <c r="E10" s="7"/>
      <c r="F10" s="7"/>
      <c r="G10" s="7"/>
      <c r="H10" s="7"/>
      <c r="I10" s="4"/>
      <c r="J10" s="428"/>
    </row>
    <row r="11" spans="2:16" ht="20.25">
      <c r="B11" s="522" t="s">
        <v>669</v>
      </c>
      <c r="C11" s="428"/>
      <c r="D11" s="428"/>
      <c r="E11" s="428"/>
      <c r="F11" s="428"/>
      <c r="G11" s="428"/>
      <c r="H11" s="428"/>
      <c r="I11" s="428"/>
      <c r="J11" s="428"/>
      <c r="K11" s="428"/>
      <c r="L11" s="428"/>
      <c r="M11" s="428"/>
      <c r="N11" s="428"/>
      <c r="O11" s="428"/>
      <c r="P11" s="428"/>
    </row>
    <row r="12" spans="2:16" ht="20.25">
      <c r="B12" s="522" t="s">
        <v>670</v>
      </c>
      <c r="C12" s="428"/>
      <c r="D12" s="428"/>
      <c r="E12" s="428"/>
      <c r="F12" s="428"/>
      <c r="G12" s="428"/>
      <c r="H12" s="428"/>
      <c r="I12" s="428"/>
      <c r="J12" s="428"/>
      <c r="K12" s="428"/>
      <c r="L12" s="428"/>
      <c r="M12" s="428"/>
      <c r="N12" s="428"/>
      <c r="O12" s="428"/>
      <c r="P12" s="428"/>
    </row>
    <row r="13" spans="2:16" s="337" customFormat="1" ht="18">
      <c r="B13" s="437"/>
      <c r="C13" s="437"/>
      <c r="D13" s="437"/>
      <c r="E13" s="437"/>
      <c r="F13" s="437"/>
      <c r="G13" s="437"/>
      <c r="H13" s="437"/>
      <c r="I13" s="437"/>
      <c r="J13" s="437"/>
      <c r="K13" s="437"/>
      <c r="L13" s="523" t="s">
        <v>671</v>
      </c>
      <c r="M13" s="524"/>
      <c r="N13" s="524"/>
      <c r="O13" s="437"/>
      <c r="P13" s="437"/>
    </row>
    <row r="14" spans="2:16" s="337" customFormat="1" ht="18">
      <c r="B14" s="437"/>
      <c r="C14" s="437"/>
      <c r="D14" s="437"/>
      <c r="E14" s="437"/>
      <c r="F14" s="966" t="s">
        <v>1033</v>
      </c>
      <c r="G14" s="437"/>
      <c r="H14" s="437"/>
      <c r="I14" s="437"/>
      <c r="K14" s="437"/>
      <c r="L14" s="437"/>
      <c r="M14" s="437"/>
      <c r="N14" s="525" t="s">
        <v>672</v>
      </c>
      <c r="O14" s="437"/>
      <c r="P14" s="437"/>
    </row>
    <row r="15" spans="2:16" s="337" customFormat="1" ht="18" customHeight="1">
      <c r="B15" s="525" t="s">
        <v>673</v>
      </c>
      <c r="C15" s="526"/>
      <c r="D15" s="526"/>
      <c r="E15" s="526"/>
      <c r="F15" s="966"/>
      <c r="G15" s="526"/>
      <c r="H15" s="527" t="s">
        <v>674</v>
      </c>
      <c r="I15" s="437"/>
      <c r="J15" s="525" t="s">
        <v>920</v>
      </c>
      <c r="K15" s="437"/>
      <c r="L15" s="525" t="s">
        <v>675</v>
      </c>
      <c r="M15" s="525"/>
      <c r="N15" s="525" t="s">
        <v>676</v>
      </c>
      <c r="O15" s="437"/>
      <c r="P15" s="527" t="s">
        <v>677</v>
      </c>
    </row>
    <row r="16" spans="2:16" s="337" customFormat="1" ht="18">
      <c r="B16" s="528" t="s">
        <v>899</v>
      </c>
      <c r="C16" s="526"/>
      <c r="D16" s="528" t="s">
        <v>678</v>
      </c>
      <c r="E16" s="525"/>
      <c r="F16" s="967"/>
      <c r="G16" s="525"/>
      <c r="H16" s="528" t="s">
        <v>679</v>
      </c>
      <c r="I16" s="437"/>
      <c r="J16" s="528" t="s">
        <v>921</v>
      </c>
      <c r="K16" s="437"/>
      <c r="L16" s="529" t="s">
        <v>680</v>
      </c>
      <c r="M16" s="525"/>
      <c r="N16" s="529" t="s">
        <v>681</v>
      </c>
      <c r="O16" s="437"/>
      <c r="P16" s="528" t="s">
        <v>679</v>
      </c>
    </row>
    <row r="17" spans="2:16" ht="28.35" customHeight="1">
      <c r="B17" s="428"/>
      <c r="C17" s="530"/>
      <c r="D17" s="531"/>
      <c r="E17" s="531"/>
      <c r="F17" s="531"/>
      <c r="G17" s="428"/>
      <c r="H17" s="428"/>
      <c r="I17" s="428"/>
      <c r="J17" s="428"/>
      <c r="K17" s="428"/>
      <c r="L17" s="428"/>
      <c r="M17" s="530"/>
      <c r="N17" s="428"/>
      <c r="O17" s="428"/>
      <c r="P17" s="428"/>
    </row>
    <row r="18" spans="2:16" ht="35.450000000000003" customHeight="1">
      <c r="B18" s="532"/>
      <c r="C18" s="530"/>
      <c r="D18" s="533"/>
      <c r="E18" s="534"/>
      <c r="F18" s="535"/>
      <c r="G18" s="536"/>
      <c r="H18" s="537"/>
      <c r="I18" s="428"/>
      <c r="J18" s="538"/>
      <c r="K18" s="539"/>
      <c r="L18" s="537"/>
      <c r="M18" s="539"/>
      <c r="N18" s="537"/>
      <c r="O18" s="428"/>
      <c r="P18" s="588">
        <f>H18+J18-L18-N18</f>
        <v>0</v>
      </c>
    </row>
    <row r="19" spans="2:16" ht="35.450000000000003" customHeight="1">
      <c r="B19" s="532"/>
      <c r="C19" s="530"/>
      <c r="D19" s="533"/>
      <c r="E19" s="534"/>
      <c r="F19" s="535"/>
      <c r="G19" s="536"/>
      <c r="H19" s="537"/>
      <c r="I19" s="428"/>
      <c r="J19" s="537"/>
      <c r="K19" s="539"/>
      <c r="L19" s="537"/>
      <c r="M19" s="539"/>
      <c r="N19" s="537"/>
      <c r="O19" s="428"/>
      <c r="P19" s="588">
        <f t="shared" ref="P19:P30" si="0">H19+J19-L19-N19</f>
        <v>0</v>
      </c>
    </row>
    <row r="20" spans="2:16" ht="35.450000000000003" customHeight="1">
      <c r="B20" s="532"/>
      <c r="C20" s="530"/>
      <c r="D20" s="533"/>
      <c r="E20" s="534"/>
      <c r="F20" s="535"/>
      <c r="G20" s="536"/>
      <c r="H20" s="537"/>
      <c r="I20" s="428"/>
      <c r="J20" s="537"/>
      <c r="K20" s="539"/>
      <c r="L20" s="537"/>
      <c r="M20" s="539"/>
      <c r="N20" s="537"/>
      <c r="O20" s="428"/>
      <c r="P20" s="588">
        <f t="shared" si="0"/>
        <v>0</v>
      </c>
    </row>
    <row r="21" spans="2:16" ht="35.450000000000003" customHeight="1">
      <c r="B21" s="532"/>
      <c r="C21" s="530"/>
      <c r="D21" s="533"/>
      <c r="E21" s="534"/>
      <c r="F21" s="535"/>
      <c r="G21" s="536"/>
      <c r="H21" s="537"/>
      <c r="I21" s="428"/>
      <c r="J21" s="537"/>
      <c r="K21" s="539"/>
      <c r="L21" s="537"/>
      <c r="M21" s="539"/>
      <c r="N21" s="537"/>
      <c r="O21" s="428"/>
      <c r="P21" s="588">
        <f t="shared" si="0"/>
        <v>0</v>
      </c>
    </row>
    <row r="22" spans="2:16" ht="35.450000000000003" customHeight="1">
      <c r="B22" s="532"/>
      <c r="C22" s="530"/>
      <c r="D22" s="533"/>
      <c r="E22" s="534"/>
      <c r="F22" s="535"/>
      <c r="G22" s="536"/>
      <c r="H22" s="537"/>
      <c r="I22" s="428"/>
      <c r="J22" s="537"/>
      <c r="K22" s="539"/>
      <c r="L22" s="537"/>
      <c r="M22" s="539"/>
      <c r="N22" s="537"/>
      <c r="O22" s="428"/>
      <c r="P22" s="588">
        <f t="shared" si="0"/>
        <v>0</v>
      </c>
    </row>
    <row r="23" spans="2:16" ht="35.450000000000003" customHeight="1">
      <c r="B23" s="532"/>
      <c r="C23" s="530"/>
      <c r="D23" s="533"/>
      <c r="E23" s="534"/>
      <c r="F23" s="535"/>
      <c r="G23" s="536"/>
      <c r="H23" s="537"/>
      <c r="I23" s="428"/>
      <c r="J23" s="537"/>
      <c r="K23" s="539"/>
      <c r="L23" s="537"/>
      <c r="M23" s="539"/>
      <c r="N23" s="537"/>
      <c r="O23" s="428"/>
      <c r="P23" s="588">
        <f t="shared" si="0"/>
        <v>0</v>
      </c>
    </row>
    <row r="24" spans="2:16" ht="35.450000000000003" customHeight="1">
      <c r="B24" s="532"/>
      <c r="C24" s="530"/>
      <c r="D24" s="533"/>
      <c r="E24" s="534"/>
      <c r="F24" s="535"/>
      <c r="G24" s="536"/>
      <c r="H24" s="537"/>
      <c r="I24" s="428"/>
      <c r="J24" s="537"/>
      <c r="K24" s="539"/>
      <c r="L24" s="537"/>
      <c r="M24" s="539"/>
      <c r="N24" s="537"/>
      <c r="O24" s="428"/>
      <c r="P24" s="588">
        <f t="shared" si="0"/>
        <v>0</v>
      </c>
    </row>
    <row r="25" spans="2:16" ht="35.450000000000003" customHeight="1">
      <c r="B25" s="532"/>
      <c r="C25" s="530"/>
      <c r="D25" s="533"/>
      <c r="E25" s="534"/>
      <c r="F25" s="535"/>
      <c r="G25" s="536"/>
      <c r="H25" s="537"/>
      <c r="I25" s="428"/>
      <c r="J25" s="537"/>
      <c r="K25" s="539"/>
      <c r="L25" s="537"/>
      <c r="M25" s="539"/>
      <c r="N25" s="537"/>
      <c r="O25" s="428"/>
      <c r="P25" s="588">
        <f t="shared" si="0"/>
        <v>0</v>
      </c>
    </row>
    <row r="26" spans="2:16" ht="35.450000000000003" customHeight="1">
      <c r="B26" s="532"/>
      <c r="C26" s="530"/>
      <c r="D26" s="533"/>
      <c r="E26" s="534"/>
      <c r="F26" s="535"/>
      <c r="G26" s="536"/>
      <c r="H26" s="537"/>
      <c r="I26" s="428"/>
      <c r="J26" s="537"/>
      <c r="K26" s="539"/>
      <c r="L26" s="537"/>
      <c r="M26" s="539"/>
      <c r="N26" s="537"/>
      <c r="O26" s="428"/>
      <c r="P26" s="588">
        <f t="shared" si="0"/>
        <v>0</v>
      </c>
    </row>
    <row r="27" spans="2:16" ht="35.450000000000003" customHeight="1">
      <c r="B27" s="532"/>
      <c r="C27" s="530"/>
      <c r="D27" s="533"/>
      <c r="E27" s="534"/>
      <c r="F27" s="535"/>
      <c r="G27" s="536"/>
      <c r="H27" s="537"/>
      <c r="I27" s="428"/>
      <c r="J27" s="537"/>
      <c r="K27" s="539"/>
      <c r="L27" s="537"/>
      <c r="M27" s="539"/>
      <c r="N27" s="537"/>
      <c r="O27" s="428"/>
      <c r="P27" s="588">
        <f t="shared" si="0"/>
        <v>0</v>
      </c>
    </row>
    <row r="28" spans="2:16" ht="35.450000000000003" customHeight="1">
      <c r="B28" s="532"/>
      <c r="C28" s="530"/>
      <c r="D28" s="533"/>
      <c r="E28" s="534"/>
      <c r="F28" s="535"/>
      <c r="G28" s="536"/>
      <c r="H28" s="537"/>
      <c r="I28" s="428"/>
      <c r="J28" s="537"/>
      <c r="K28" s="539"/>
      <c r="L28" s="537"/>
      <c r="M28" s="539"/>
      <c r="N28" s="537"/>
      <c r="O28" s="428"/>
      <c r="P28" s="588">
        <f t="shared" si="0"/>
        <v>0</v>
      </c>
    </row>
    <row r="29" spans="2:16" ht="35.450000000000003" customHeight="1">
      <c r="B29" s="532"/>
      <c r="C29" s="530"/>
      <c r="D29" s="533"/>
      <c r="E29" s="534"/>
      <c r="F29" s="535" t="s">
        <v>1042</v>
      </c>
      <c r="G29" s="536"/>
      <c r="H29" s="537"/>
      <c r="I29" s="428"/>
      <c r="J29" s="537"/>
      <c r="K29" s="539"/>
      <c r="L29" s="537"/>
      <c r="M29" s="539"/>
      <c r="N29" s="537"/>
      <c r="O29" s="428"/>
      <c r="P29" s="588">
        <f t="shared" si="0"/>
        <v>0</v>
      </c>
    </row>
    <row r="30" spans="2:16" ht="35.450000000000003" customHeight="1">
      <c r="B30" s="532"/>
      <c r="C30" s="530"/>
      <c r="D30" s="533"/>
      <c r="E30" s="534"/>
      <c r="F30" s="535"/>
      <c r="G30" s="536"/>
      <c r="H30" s="537"/>
      <c r="I30" s="428"/>
      <c r="J30" s="537"/>
      <c r="K30" s="539"/>
      <c r="L30" s="537"/>
      <c r="M30" s="539"/>
      <c r="N30" s="537"/>
      <c r="O30" s="428"/>
      <c r="P30" s="588">
        <f t="shared" si="0"/>
        <v>0</v>
      </c>
    </row>
    <row r="31" spans="2:16" ht="35.450000000000003" customHeight="1">
      <c r="B31" s="532"/>
      <c r="C31" s="530"/>
      <c r="D31" s="533"/>
      <c r="E31" s="534"/>
      <c r="F31" s="535"/>
      <c r="G31" s="536"/>
      <c r="H31" s="537"/>
      <c r="I31" s="428"/>
      <c r="J31" s="537"/>
      <c r="K31" s="539"/>
      <c r="L31" s="537"/>
      <c r="M31" s="539"/>
      <c r="N31" s="537"/>
      <c r="O31" s="428"/>
      <c r="P31" s="588">
        <f t="shared" ref="P31:P36" si="1">H31+J31-L31-N31</f>
        <v>0</v>
      </c>
    </row>
    <row r="32" spans="2:16" ht="35.450000000000003" customHeight="1">
      <c r="B32" s="532"/>
      <c r="C32" s="530"/>
      <c r="D32" s="533"/>
      <c r="E32" s="534"/>
      <c r="F32" s="535"/>
      <c r="G32" s="536"/>
      <c r="H32" s="537"/>
      <c r="I32" s="428"/>
      <c r="J32" s="537"/>
      <c r="K32" s="539"/>
      <c r="L32" s="537"/>
      <c r="M32" s="539"/>
      <c r="N32" s="537"/>
      <c r="O32" s="428"/>
      <c r="P32" s="588">
        <f t="shared" si="1"/>
        <v>0</v>
      </c>
    </row>
    <row r="33" spans="2:16" ht="35.450000000000003" customHeight="1">
      <c r="B33" s="532"/>
      <c r="C33" s="530"/>
      <c r="D33" s="533"/>
      <c r="E33" s="534"/>
      <c r="F33" s="535"/>
      <c r="G33" s="536"/>
      <c r="H33" s="537"/>
      <c r="I33" s="428"/>
      <c r="J33" s="537"/>
      <c r="K33" s="539"/>
      <c r="L33" s="537"/>
      <c r="M33" s="539"/>
      <c r="N33" s="537"/>
      <c r="O33" s="428"/>
      <c r="P33" s="588">
        <f t="shared" si="1"/>
        <v>0</v>
      </c>
    </row>
    <row r="34" spans="2:16" ht="35.450000000000003" customHeight="1">
      <c r="B34" s="532"/>
      <c r="C34" s="530"/>
      <c r="D34" s="533"/>
      <c r="E34" s="534"/>
      <c r="F34" s="535"/>
      <c r="G34" s="536"/>
      <c r="H34" s="537"/>
      <c r="I34" s="428"/>
      <c r="J34" s="537"/>
      <c r="K34" s="539"/>
      <c r="L34" s="537"/>
      <c r="M34" s="539"/>
      <c r="N34" s="537"/>
      <c r="O34" s="428"/>
      <c r="P34" s="588">
        <f t="shared" si="1"/>
        <v>0</v>
      </c>
    </row>
    <row r="35" spans="2:16" ht="35.450000000000003" customHeight="1">
      <c r="B35" s="532"/>
      <c r="C35" s="530"/>
      <c r="D35" s="533"/>
      <c r="E35" s="534"/>
      <c r="F35" s="535"/>
      <c r="G35" s="536"/>
      <c r="H35" s="537"/>
      <c r="I35" s="428"/>
      <c r="J35" s="537"/>
      <c r="K35" s="539"/>
      <c r="L35" s="537"/>
      <c r="M35" s="539"/>
      <c r="N35" s="537"/>
      <c r="O35" s="428"/>
      <c r="P35" s="588">
        <f t="shared" si="1"/>
        <v>0</v>
      </c>
    </row>
    <row r="36" spans="2:16" ht="35.450000000000003" customHeight="1">
      <c r="B36" s="532"/>
      <c r="C36" s="530"/>
      <c r="D36" s="533"/>
      <c r="E36" s="534"/>
      <c r="F36" s="535"/>
      <c r="G36" s="536"/>
      <c r="H36" s="537"/>
      <c r="I36" s="428"/>
      <c r="J36" s="537"/>
      <c r="K36" s="539"/>
      <c r="L36" s="537"/>
      <c r="M36" s="539"/>
      <c r="N36" s="537"/>
      <c r="O36" s="428"/>
      <c r="P36" s="588">
        <f t="shared" si="1"/>
        <v>0</v>
      </c>
    </row>
    <row r="37" spans="2:16" ht="35.450000000000003" customHeight="1">
      <c r="B37" s="532"/>
      <c r="C37" s="530"/>
      <c r="D37" s="533"/>
      <c r="E37" s="534"/>
      <c r="F37" s="535"/>
      <c r="G37" s="536"/>
      <c r="H37" s="537"/>
      <c r="I37" s="428"/>
      <c r="J37" s="537"/>
      <c r="K37" s="539"/>
      <c r="L37" s="537"/>
      <c r="M37" s="539"/>
      <c r="N37" s="537"/>
      <c r="O37" s="428"/>
      <c r="P37" s="588">
        <f t="shared" ref="P37:P43" si="2">H37+J37-L37-N37</f>
        <v>0</v>
      </c>
    </row>
    <row r="38" spans="2:16" ht="35.450000000000003" customHeight="1">
      <c r="B38" s="532"/>
      <c r="C38" s="530"/>
      <c r="D38" s="533"/>
      <c r="E38" s="534"/>
      <c r="F38" s="535"/>
      <c r="G38" s="536"/>
      <c r="H38" s="537"/>
      <c r="I38" s="428"/>
      <c r="J38" s="537"/>
      <c r="K38" s="539"/>
      <c r="L38" s="537"/>
      <c r="M38" s="539"/>
      <c r="N38" s="537"/>
      <c r="O38" s="428"/>
      <c r="P38" s="588">
        <f t="shared" si="2"/>
        <v>0</v>
      </c>
    </row>
    <row r="39" spans="2:16" ht="35.450000000000003" customHeight="1">
      <c r="B39" s="532"/>
      <c r="C39" s="530"/>
      <c r="D39" s="533"/>
      <c r="E39" s="534"/>
      <c r="F39" s="535"/>
      <c r="G39" s="536"/>
      <c r="H39" s="537"/>
      <c r="I39" s="428"/>
      <c r="J39" s="537"/>
      <c r="K39" s="539"/>
      <c r="L39" s="537"/>
      <c r="M39" s="539"/>
      <c r="N39" s="537"/>
      <c r="O39" s="428"/>
      <c r="P39" s="588">
        <f t="shared" si="2"/>
        <v>0</v>
      </c>
    </row>
    <row r="40" spans="2:16" ht="35.450000000000003" customHeight="1">
      <c r="B40" s="532"/>
      <c r="C40" s="530"/>
      <c r="D40" s="533"/>
      <c r="E40" s="534"/>
      <c r="F40" s="535"/>
      <c r="G40" s="536"/>
      <c r="H40" s="537"/>
      <c r="I40" s="428"/>
      <c r="J40" s="537"/>
      <c r="K40" s="539"/>
      <c r="L40" s="537"/>
      <c r="M40" s="539"/>
      <c r="N40" s="537"/>
      <c r="O40" s="428"/>
      <c r="P40" s="588">
        <f t="shared" si="2"/>
        <v>0</v>
      </c>
    </row>
    <row r="41" spans="2:16" ht="35.450000000000003" customHeight="1">
      <c r="B41" s="532"/>
      <c r="C41" s="530"/>
      <c r="D41" s="533"/>
      <c r="E41" s="534"/>
      <c r="F41" s="535"/>
      <c r="G41" s="536"/>
      <c r="H41" s="537"/>
      <c r="I41" s="428"/>
      <c r="J41" s="537"/>
      <c r="K41" s="539"/>
      <c r="L41" s="537"/>
      <c r="M41" s="539"/>
      <c r="N41" s="537"/>
      <c r="O41" s="428"/>
      <c r="P41" s="588">
        <f t="shared" si="2"/>
        <v>0</v>
      </c>
    </row>
    <row r="42" spans="2:16" ht="35.450000000000003" customHeight="1">
      <c r="B42" s="532"/>
      <c r="C42" s="530"/>
      <c r="D42" s="533"/>
      <c r="E42" s="534"/>
      <c r="F42" s="535"/>
      <c r="G42" s="536"/>
      <c r="H42" s="537"/>
      <c r="I42" s="428"/>
      <c r="J42" s="537"/>
      <c r="K42" s="539"/>
      <c r="L42" s="537"/>
      <c r="M42" s="539"/>
      <c r="N42" s="537"/>
      <c r="O42" s="428"/>
      <c r="P42" s="588">
        <f t="shared" si="2"/>
        <v>0</v>
      </c>
    </row>
    <row r="43" spans="2:16" ht="35.450000000000003" customHeight="1">
      <c r="B43" s="532"/>
      <c r="C43" s="530"/>
      <c r="D43" s="533"/>
      <c r="E43" s="534"/>
      <c r="F43" s="535"/>
      <c r="G43" s="536"/>
      <c r="H43" s="537"/>
      <c r="I43" s="428"/>
      <c r="J43" s="537"/>
      <c r="K43" s="539"/>
      <c r="L43" s="537"/>
      <c r="M43" s="539"/>
      <c r="N43" s="537"/>
      <c r="O43" s="428"/>
      <c r="P43" s="588">
        <f t="shared" si="2"/>
        <v>0</v>
      </c>
    </row>
    <row r="44" spans="2:16" ht="35.450000000000003" customHeight="1">
      <c r="C44" s="9"/>
      <c r="H44" s="338"/>
      <c r="J44" s="338"/>
      <c r="K44" s="338"/>
      <c r="L44" s="338"/>
      <c r="M44" s="338"/>
      <c r="N44" s="338"/>
      <c r="P44" s="338"/>
    </row>
    <row r="45" spans="2:16" ht="35.450000000000003" customHeight="1" thickBot="1">
      <c r="C45" s="8"/>
      <c r="D45" s="339" t="s">
        <v>343</v>
      </c>
      <c r="E45" s="339"/>
      <c r="F45" s="339"/>
      <c r="G45" s="8"/>
      <c r="H45" s="519">
        <f>SUM(H18:H43)</f>
        <v>0</v>
      </c>
      <c r="J45" s="519">
        <f>SUM(J18:J43)</f>
        <v>0</v>
      </c>
      <c r="K45" s="338"/>
      <c r="L45" s="519">
        <f>SUM(L18:L43)</f>
        <v>0</v>
      </c>
      <c r="M45" s="338"/>
      <c r="N45" s="519">
        <f>SUM(N18:N43)</f>
        <v>0</v>
      </c>
      <c r="P45" s="519">
        <f>SUM(P18:P43)</f>
        <v>0</v>
      </c>
    </row>
    <row r="46" spans="2:16" ht="15.75" customHeight="1" thickTop="1">
      <c r="C46" s="9"/>
    </row>
    <row r="47" spans="2:16" ht="15.75" customHeight="1">
      <c r="C47" s="9"/>
      <c r="M47" s="9"/>
    </row>
    <row r="48" spans="2:16" ht="18.75" customHeight="1">
      <c r="B48" s="310" t="s">
        <v>346</v>
      </c>
      <c r="C48" s="9"/>
    </row>
    <row r="49" spans="2:16" ht="18.75" customHeight="1">
      <c r="B49" s="310"/>
      <c r="C49" s="9"/>
    </row>
    <row r="50" spans="2:16" ht="15.75" customHeight="1">
      <c r="C50" s="9"/>
    </row>
    <row r="51" spans="2:16" ht="15.75" customHeight="1">
      <c r="B51" s="939"/>
      <c r="C51" s="939"/>
      <c r="D51" s="939"/>
    </row>
    <row r="52" spans="2:16" ht="21.75" customHeight="1">
      <c r="B52" t="s">
        <v>42</v>
      </c>
      <c r="E52" s="310"/>
      <c r="F52" s="310"/>
      <c r="G52" s="310"/>
      <c r="H52" s="310"/>
      <c r="I52" s="310"/>
      <c r="J52" s="310"/>
      <c r="K52" s="310"/>
      <c r="L52" s="308" t="s">
        <v>622</v>
      </c>
      <c r="M52" s="310"/>
      <c r="N52" s="310"/>
    </row>
    <row r="53" spans="2:16" ht="15.75" customHeight="1">
      <c r="E53" s="310"/>
      <c r="F53" s="310"/>
      <c r="G53" s="310"/>
      <c r="H53" s="310"/>
      <c r="I53" s="310"/>
      <c r="J53" s="310"/>
      <c r="K53" s="310"/>
      <c r="L53" s="308"/>
      <c r="M53" s="310"/>
      <c r="N53" s="310"/>
    </row>
    <row r="54" spans="2:16" ht="19.5" customHeight="1">
      <c r="B54" s="939"/>
      <c r="C54" s="939"/>
      <c r="D54" s="939"/>
      <c r="E54" s="310"/>
      <c r="F54" s="310"/>
      <c r="G54" s="310"/>
      <c r="H54" s="310"/>
      <c r="I54" s="310"/>
      <c r="J54" s="310"/>
      <c r="K54" s="310"/>
      <c r="L54" s="308" t="s">
        <v>40</v>
      </c>
      <c r="M54" s="310"/>
      <c r="N54" s="310"/>
    </row>
    <row r="55" spans="2:16" ht="19.5" customHeight="1">
      <c r="B55" t="s">
        <v>923</v>
      </c>
      <c r="E55" s="340"/>
      <c r="F55" s="340"/>
      <c r="G55" s="340"/>
      <c r="H55" s="340"/>
      <c r="I55" s="310"/>
      <c r="J55" s="341"/>
      <c r="K55" s="310"/>
      <c r="L55" s="308" t="s">
        <v>41</v>
      </c>
      <c r="M55" s="310"/>
      <c r="N55" s="310"/>
    </row>
    <row r="56" spans="2:16" ht="21.75" customHeight="1">
      <c r="E56" s="340"/>
      <c r="F56" s="340"/>
      <c r="G56" s="340"/>
      <c r="H56" s="340"/>
      <c r="I56" s="310"/>
      <c r="J56" s="310"/>
      <c r="K56" s="310"/>
      <c r="L56" s="308" t="s">
        <v>44</v>
      </c>
      <c r="M56" s="310"/>
      <c r="N56" s="310"/>
    </row>
    <row r="57" spans="2:16" ht="19.5" customHeight="1">
      <c r="B57" s="940"/>
      <c r="C57" s="940"/>
      <c r="D57" s="940"/>
      <c r="E57" s="340"/>
      <c r="F57" s="340"/>
      <c r="G57" s="340"/>
      <c r="H57" s="340"/>
      <c r="I57" s="310"/>
      <c r="J57" s="310"/>
      <c r="K57" s="310"/>
      <c r="L57" s="308" t="s">
        <v>43</v>
      </c>
      <c r="M57" s="310"/>
      <c r="N57" s="310"/>
    </row>
    <row r="58" spans="2:16" ht="19.5" customHeight="1">
      <c r="B58" t="s">
        <v>46</v>
      </c>
      <c r="E58" s="340"/>
      <c r="F58" s="340"/>
      <c r="G58" s="340"/>
      <c r="H58" s="340"/>
      <c r="I58" s="310"/>
      <c r="J58" s="310"/>
      <c r="K58" s="310"/>
      <c r="L58" s="308" t="s">
        <v>45</v>
      </c>
      <c r="M58" s="310"/>
      <c r="N58" s="310"/>
    </row>
    <row r="59" spans="2:16" ht="15.75" customHeight="1">
      <c r="E59" s="310"/>
      <c r="F59" s="310"/>
      <c r="G59" s="340"/>
      <c r="H59" s="340"/>
      <c r="I59" s="310"/>
      <c r="J59" s="310"/>
      <c r="K59" s="310"/>
      <c r="L59" s="310"/>
      <c r="M59" s="310"/>
      <c r="N59" s="310"/>
    </row>
    <row r="60" spans="2:16" ht="19.5" customHeight="1">
      <c r="B60" s="939"/>
      <c r="C60" s="939"/>
      <c r="D60" s="939"/>
      <c r="E60" s="310"/>
      <c r="F60" s="310"/>
      <c r="G60" s="340"/>
      <c r="H60" s="340"/>
      <c r="I60" s="310"/>
      <c r="J60" s="310"/>
      <c r="K60" s="342"/>
      <c r="L60" s="308" t="s">
        <v>1010</v>
      </c>
      <c r="M60" s="308"/>
      <c r="N60" s="308" t="s">
        <v>1009</v>
      </c>
      <c r="P60" s="310"/>
    </row>
    <row r="61" spans="2:16" ht="19.5" customHeight="1">
      <c r="B61" t="s">
        <v>8</v>
      </c>
      <c r="E61" s="310"/>
      <c r="F61" s="310"/>
      <c r="G61" s="310"/>
      <c r="H61" s="310"/>
      <c r="I61" s="310"/>
      <c r="J61" s="310"/>
      <c r="K61" s="309"/>
      <c r="L61" s="308" t="s">
        <v>686</v>
      </c>
      <c r="M61" s="308"/>
      <c r="N61" s="308" t="s">
        <v>174</v>
      </c>
      <c r="P61" s="310"/>
    </row>
    <row r="62" spans="2:16" ht="19.5" customHeight="1">
      <c r="E62" s="310"/>
      <c r="F62" s="310"/>
      <c r="G62" s="310"/>
      <c r="H62" s="310"/>
      <c r="I62" s="310"/>
      <c r="J62" s="310"/>
      <c r="K62" s="310"/>
      <c r="L62" s="308" t="s">
        <v>942</v>
      </c>
      <c r="M62" s="308"/>
      <c r="N62" s="802" t="s">
        <v>1163</v>
      </c>
      <c r="O62" s="18"/>
      <c r="P62" s="18"/>
    </row>
  </sheetData>
  <sheetProtection selectLockedCells="1"/>
  <mergeCells count="6">
    <mergeCell ref="B60:D60"/>
    <mergeCell ref="B57:D57"/>
    <mergeCell ref="C7:I7"/>
    <mergeCell ref="F14:F16"/>
    <mergeCell ref="B51:D51"/>
    <mergeCell ref="B54:D54"/>
  </mergeCells>
  <hyperlinks>
    <hyperlink ref="L62:N62" r:id="rId1" display="Email Address: FARSclosingbook@wv.gov" xr:uid="{AE9A1501-4E97-4AF4-8DF7-4FAC6397D381}"/>
    <hyperlink ref="N62" r:id="rId2" xr:uid="{17E94EF6-1560-48C4-8683-CE9516F941A3}"/>
  </hyperlinks>
  <pageMargins left="0.5" right="0.5" top="0.38" bottom="0.34" header="0.5" footer="0.17"/>
  <pageSetup scale="33" orientation="landscape" r:id="rId3"/>
  <headerFooter alignWithMargins="0"/>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Agency name isn't on FAR's List.  Please contact distributing agency to confirm name. If the name has been confimed select &quot;OK&quot;.  Let FARS know that the name needs to be added to the list. Select &quot;Cancel&quot; to retry." prompt="SELECT  &quot;STATE&quot; AGENCY  NAME FROM LIST" xr:uid="{00000000-0002-0000-1A00-000000000000}">
          <x14:formula1>
            <xm:f>'9D'!$A$66:$A$150</xm:f>
          </x14:formula1>
          <xm:sqref>B18:B43</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tabColor rgb="FF92D050"/>
    <pageSetUpPr fitToPage="1"/>
  </sheetPr>
  <dimension ref="A1:K32"/>
  <sheetViews>
    <sheetView zoomScale="71" zoomScaleNormal="71" workbookViewId="0"/>
  </sheetViews>
  <sheetFormatPr defaultColWidth="9.21875" defaultRowHeight="15"/>
  <cols>
    <col min="1" max="1" width="50.5546875" customWidth="1"/>
    <col min="2" max="2" width="1.6640625" customWidth="1"/>
    <col min="3" max="3" width="26.6640625" customWidth="1"/>
    <col min="4" max="4" width="1.6640625" customWidth="1"/>
    <col min="5" max="5" width="26.6640625" customWidth="1"/>
    <col min="6" max="6" width="1.6640625" customWidth="1"/>
    <col min="7" max="7" width="26.6640625" style="578" customWidth="1"/>
    <col min="8" max="8" width="1.6640625" customWidth="1"/>
    <col min="9" max="9" width="26.6640625" style="578" customWidth="1"/>
    <col min="10" max="10" width="1.6640625" customWidth="1"/>
    <col min="11" max="11" width="30.44140625" style="578" customWidth="1"/>
  </cols>
  <sheetData>
    <row r="1" spans="1:11" ht="15.75">
      <c r="A1" s="540" t="s">
        <v>1</v>
      </c>
      <c r="B1" s="540"/>
      <c r="C1" s="541"/>
      <c r="D1" s="541"/>
      <c r="E1" s="541"/>
      <c r="F1" s="540"/>
      <c r="H1" s="542"/>
      <c r="I1" s="581"/>
      <c r="J1" s="542"/>
      <c r="K1" s="587" t="s">
        <v>915</v>
      </c>
    </row>
    <row r="2" spans="1:11" ht="15.75">
      <c r="A2" s="540" t="s">
        <v>85</v>
      </c>
      <c r="B2" s="540"/>
      <c r="C2" s="541"/>
      <c r="D2" s="541"/>
      <c r="E2" s="541"/>
      <c r="F2" s="540"/>
      <c r="G2" s="579"/>
      <c r="H2" s="542"/>
      <c r="I2" s="581"/>
      <c r="J2" s="542"/>
      <c r="K2" s="581"/>
    </row>
    <row r="3" spans="1:11" ht="15.75">
      <c r="A3" s="540" t="s">
        <v>4</v>
      </c>
      <c r="B3" s="540"/>
      <c r="C3" s="541"/>
      <c r="D3" s="541"/>
      <c r="E3" s="541"/>
      <c r="F3" s="540"/>
      <c r="G3" s="579"/>
      <c r="H3" s="542"/>
      <c r="I3" s="581"/>
      <c r="J3" s="542"/>
      <c r="K3" s="581"/>
    </row>
    <row r="4" spans="1:11" ht="15.75">
      <c r="A4" s="540"/>
      <c r="B4" s="540"/>
      <c r="C4" s="541"/>
      <c r="D4" s="541"/>
      <c r="E4" s="541"/>
      <c r="F4" s="540"/>
      <c r="G4" s="579"/>
      <c r="H4" s="542"/>
      <c r="I4" s="581"/>
      <c r="J4" s="542"/>
      <c r="K4" s="581"/>
    </row>
    <row r="5" spans="1:11" ht="15.75">
      <c r="A5" s="540" t="s">
        <v>901</v>
      </c>
      <c r="B5" s="540"/>
      <c r="C5" s="541"/>
      <c r="D5" s="541"/>
      <c r="E5" s="541"/>
      <c r="F5" s="540"/>
      <c r="G5" s="579"/>
      <c r="H5" s="542"/>
      <c r="I5" s="581"/>
      <c r="J5" s="542"/>
      <c r="K5" s="581"/>
    </row>
    <row r="6" spans="1:11" ht="15.75">
      <c r="A6" s="540"/>
      <c r="B6" s="540"/>
      <c r="C6" s="541"/>
      <c r="D6" s="541"/>
      <c r="E6" s="541"/>
      <c r="F6" s="540"/>
      <c r="G6" s="579"/>
      <c r="H6" s="542"/>
      <c r="I6" s="581"/>
      <c r="J6" s="542"/>
      <c r="K6" s="581"/>
    </row>
    <row r="7" spans="1:11" ht="15.75">
      <c r="A7" s="577" t="s">
        <v>815</v>
      </c>
      <c r="B7" s="968" t="s">
        <v>261</v>
      </c>
      <c r="C7" s="968"/>
      <c r="D7" s="968"/>
      <c r="E7" s="968"/>
      <c r="F7" s="968"/>
      <c r="G7" s="579"/>
      <c r="H7" s="542"/>
      <c r="I7" s="581"/>
      <c r="J7" s="542"/>
      <c r="K7" s="581"/>
    </row>
    <row r="8" spans="1:11" ht="15.75">
      <c r="A8" s="540"/>
      <c r="B8" s="540"/>
      <c r="C8" s="541"/>
      <c r="D8" s="541"/>
      <c r="E8" s="541"/>
      <c r="F8" s="540"/>
      <c r="G8" s="579"/>
      <c r="H8" s="542"/>
      <c r="I8" s="581"/>
      <c r="J8" s="542"/>
      <c r="K8" s="581"/>
    </row>
    <row r="9" spans="1:11" ht="15.75">
      <c r="A9" s="540"/>
      <c r="B9" s="540"/>
      <c r="C9" s="541"/>
      <c r="D9" s="541"/>
      <c r="E9" s="541"/>
      <c r="F9" s="540"/>
      <c r="G9" s="579"/>
      <c r="H9" s="542"/>
      <c r="I9" s="581"/>
      <c r="J9" s="542"/>
      <c r="K9" s="581"/>
    </row>
    <row r="10" spans="1:11" ht="20.25">
      <c r="A10" s="543" t="s">
        <v>902</v>
      </c>
      <c r="B10" s="544"/>
      <c r="C10" s="545"/>
      <c r="D10" s="546"/>
      <c r="E10" s="547"/>
      <c r="F10" s="548"/>
      <c r="G10" s="580"/>
      <c r="H10" s="542"/>
      <c r="I10" s="581"/>
      <c r="J10" s="542"/>
      <c r="K10" s="581"/>
    </row>
    <row r="11" spans="1:11" ht="15.75">
      <c r="A11" s="542"/>
      <c r="B11" s="542"/>
      <c r="C11" s="969" t="s">
        <v>1033</v>
      </c>
      <c r="D11" s="542"/>
      <c r="E11" s="542"/>
      <c r="F11" s="542"/>
      <c r="G11" s="581"/>
      <c r="H11" s="542"/>
      <c r="I11" s="581"/>
      <c r="J11" s="542"/>
      <c r="K11" s="581"/>
    </row>
    <row r="12" spans="1:11" ht="15.75">
      <c r="A12" s="549"/>
      <c r="B12" s="542"/>
      <c r="C12" s="969"/>
      <c r="D12" s="542"/>
      <c r="E12" s="542"/>
      <c r="F12" s="542"/>
      <c r="G12" s="581"/>
      <c r="H12" s="542"/>
      <c r="I12" s="581"/>
      <c r="J12" s="542"/>
      <c r="K12" s="581"/>
    </row>
    <row r="13" spans="1:11" ht="63">
      <c r="A13" s="550" t="s">
        <v>903</v>
      </c>
      <c r="B13" s="542"/>
      <c r="C13" s="970"/>
      <c r="D13" s="542"/>
      <c r="E13" s="551" t="s">
        <v>678</v>
      </c>
      <c r="F13" s="542"/>
      <c r="G13" s="582" t="s">
        <v>904</v>
      </c>
      <c r="H13" s="552"/>
      <c r="I13" s="582" t="s">
        <v>905</v>
      </c>
      <c r="J13" s="552"/>
      <c r="K13" s="582" t="s">
        <v>906</v>
      </c>
    </row>
    <row r="15" spans="1:11" s="558" customFormat="1" ht="23.25">
      <c r="A15" s="553" t="s">
        <v>907</v>
      </c>
      <c r="B15" s="554"/>
      <c r="C15" s="555">
        <v>8750</v>
      </c>
      <c r="D15" s="554"/>
      <c r="E15" s="556">
        <v>93.994</v>
      </c>
      <c r="F15" s="554"/>
      <c r="G15" s="583">
        <v>6221633</v>
      </c>
      <c r="H15" s="557"/>
      <c r="I15" s="583">
        <v>250000</v>
      </c>
      <c r="J15" s="554"/>
      <c r="K15" s="583">
        <v>5971633</v>
      </c>
    </row>
    <row r="16" spans="1:11" s="558" customFormat="1" ht="23.25">
      <c r="A16" s="553"/>
      <c r="B16" s="554"/>
      <c r="C16" s="555"/>
      <c r="D16" s="554"/>
      <c r="E16" s="556"/>
      <c r="F16" s="554"/>
      <c r="G16" s="583"/>
      <c r="H16" s="557"/>
      <c r="I16" s="583"/>
      <c r="J16" s="554"/>
      <c r="K16" s="583"/>
    </row>
    <row r="17" spans="1:11" s="558" customFormat="1" ht="23.85" customHeight="1">
      <c r="A17" s="971" t="s">
        <v>912</v>
      </c>
      <c r="B17" s="971"/>
      <c r="C17" s="971"/>
      <c r="D17" s="971"/>
      <c r="E17" s="971"/>
      <c r="F17" s="971"/>
      <c r="G17" s="971"/>
      <c r="H17" s="971"/>
      <c r="I17" s="971"/>
      <c r="J17" s="971"/>
      <c r="K17" s="972"/>
    </row>
    <row r="18" spans="1:11" ht="23.25">
      <c r="A18" s="559"/>
      <c r="B18" s="560"/>
      <c r="C18" s="561"/>
      <c r="D18" s="560"/>
      <c r="E18" s="562"/>
      <c r="F18" s="560"/>
      <c r="G18" s="584"/>
      <c r="H18" s="563"/>
      <c r="I18" s="584"/>
      <c r="J18" s="560"/>
      <c r="K18" s="584"/>
    </row>
    <row r="19" spans="1:11" s="569" customFormat="1" ht="23.25">
      <c r="A19" s="564" t="s">
        <v>908</v>
      </c>
      <c r="B19" s="565"/>
      <c r="C19" s="566">
        <v>5362</v>
      </c>
      <c r="D19" s="565"/>
      <c r="E19" s="567">
        <v>93.658000000000001</v>
      </c>
      <c r="F19" s="565"/>
      <c r="G19" s="585">
        <v>6115283</v>
      </c>
      <c r="H19" s="568"/>
      <c r="I19" s="585">
        <v>472060</v>
      </c>
      <c r="J19" s="565"/>
      <c r="K19" s="585"/>
    </row>
    <row r="20" spans="1:11" s="569" customFormat="1" ht="23.25">
      <c r="A20" s="564" t="s">
        <v>909</v>
      </c>
      <c r="B20" s="565"/>
      <c r="C20" s="566">
        <v>5362</v>
      </c>
      <c r="D20" s="565"/>
      <c r="E20" s="567">
        <v>93.658000000000001</v>
      </c>
      <c r="F20" s="565"/>
      <c r="G20" s="585"/>
      <c r="H20" s="568"/>
      <c r="I20" s="585">
        <v>128406</v>
      </c>
      <c r="J20" s="565"/>
      <c r="K20" s="585"/>
    </row>
    <row r="21" spans="1:11" s="569" customFormat="1" ht="23.25">
      <c r="A21" s="564" t="s">
        <v>910</v>
      </c>
      <c r="B21" s="565"/>
      <c r="C21" s="566">
        <v>5362</v>
      </c>
      <c r="D21" s="565"/>
      <c r="E21" s="567">
        <v>93.658000000000001</v>
      </c>
      <c r="F21" s="565"/>
      <c r="G21" s="585"/>
      <c r="H21" s="568"/>
      <c r="I21" s="585">
        <v>216627</v>
      </c>
      <c r="J21" s="565"/>
      <c r="K21" s="585">
        <v>5298190</v>
      </c>
    </row>
    <row r="22" spans="1:11" s="569" customFormat="1" ht="23.25">
      <c r="A22" s="564"/>
      <c r="B22" s="565"/>
      <c r="C22" s="566"/>
      <c r="D22" s="565"/>
      <c r="E22" s="567"/>
      <c r="F22" s="565"/>
      <c r="G22" s="585"/>
      <c r="H22" s="568"/>
      <c r="I22" s="585"/>
      <c r="J22" s="565"/>
      <c r="K22" s="585"/>
    </row>
    <row r="23" spans="1:11" s="569" customFormat="1" ht="23.25">
      <c r="A23" s="564" t="s">
        <v>913</v>
      </c>
      <c r="B23" s="565"/>
      <c r="C23" s="566"/>
      <c r="D23" s="565"/>
      <c r="E23" s="567"/>
      <c r="F23" s="565"/>
      <c r="G23" s="585"/>
      <c r="H23" s="568"/>
      <c r="I23" s="585"/>
      <c r="J23" s="565"/>
      <c r="K23" s="585"/>
    </row>
    <row r="24" spans="1:11" ht="23.25">
      <c r="A24" s="559"/>
      <c r="B24" s="560"/>
      <c r="C24" s="561"/>
      <c r="D24" s="560"/>
      <c r="E24" s="562"/>
      <c r="F24" s="560"/>
      <c r="G24" s="584"/>
      <c r="H24" s="563"/>
      <c r="I24" s="584"/>
      <c r="J24" s="560"/>
      <c r="K24" s="584"/>
    </row>
    <row r="25" spans="1:11" s="575" customFormat="1" ht="23.25">
      <c r="A25" s="570" t="s">
        <v>911</v>
      </c>
      <c r="B25" s="571"/>
      <c r="C25" s="572">
        <v>5362</v>
      </c>
      <c r="D25" s="571"/>
      <c r="E25" s="573">
        <v>93.567999999999998</v>
      </c>
      <c r="F25" s="571"/>
      <c r="G25" s="586">
        <v>1644231</v>
      </c>
      <c r="H25" s="574"/>
      <c r="I25" s="586">
        <v>1644231</v>
      </c>
      <c r="J25" s="571"/>
      <c r="K25" s="586">
        <v>0</v>
      </c>
    </row>
    <row r="26" spans="1:11" s="575" customFormat="1" ht="23.25">
      <c r="A26" s="570" t="s">
        <v>911</v>
      </c>
      <c r="B26" s="571"/>
      <c r="C26" s="572">
        <v>5081</v>
      </c>
      <c r="D26" s="571"/>
      <c r="E26" s="573">
        <v>93.567999999999998</v>
      </c>
      <c r="F26" s="571"/>
      <c r="G26" s="586">
        <v>37581235</v>
      </c>
      <c r="H26" s="574"/>
      <c r="I26" s="586">
        <v>3602635</v>
      </c>
      <c r="J26" s="571"/>
      <c r="K26" s="586">
        <v>33978600</v>
      </c>
    </row>
    <row r="27" spans="1:11" s="575" customFormat="1" ht="23.25">
      <c r="A27" s="570"/>
      <c r="B27" s="571"/>
      <c r="C27" s="572"/>
      <c r="D27" s="571"/>
      <c r="E27" s="573"/>
      <c r="F27" s="571"/>
      <c r="G27" s="586"/>
      <c r="H27" s="574"/>
      <c r="I27" s="586"/>
      <c r="J27" s="571"/>
      <c r="K27" s="586"/>
    </row>
    <row r="28" spans="1:11" s="575" customFormat="1" ht="23.25">
      <c r="A28" s="570" t="s">
        <v>914</v>
      </c>
      <c r="B28" s="571"/>
      <c r="C28" s="572"/>
      <c r="D28" s="571"/>
      <c r="E28" s="573"/>
      <c r="F28" s="571"/>
      <c r="G28" s="586"/>
      <c r="H28" s="574"/>
      <c r="I28" s="586"/>
      <c r="J28" s="571"/>
      <c r="K28" s="586"/>
    </row>
    <row r="29" spans="1:11" ht="23.25">
      <c r="A29" s="559"/>
      <c r="B29" s="560"/>
      <c r="C29" s="561"/>
      <c r="D29" s="560"/>
      <c r="E29" s="562"/>
      <c r="F29" s="560"/>
      <c r="G29" s="584"/>
      <c r="H29" s="563"/>
      <c r="I29" s="584"/>
      <c r="J29" s="560"/>
      <c r="K29" s="584">
        <v>0</v>
      </c>
    </row>
    <row r="30" spans="1:11" ht="23.25">
      <c r="A30" s="559"/>
      <c r="B30" s="560"/>
      <c r="C30" s="561"/>
      <c r="D30" s="560"/>
      <c r="E30" s="562"/>
      <c r="F30" s="560"/>
      <c r="G30" s="584"/>
      <c r="H30" s="563"/>
      <c r="I30" s="584"/>
      <c r="J30" s="560"/>
      <c r="K30" s="584">
        <v>0</v>
      </c>
    </row>
    <row r="31" spans="1:11" ht="23.25">
      <c r="A31" s="559"/>
      <c r="B31" s="560"/>
      <c r="C31" s="561"/>
      <c r="D31" s="560"/>
      <c r="E31" s="562"/>
      <c r="F31" s="560"/>
      <c r="G31" s="584"/>
      <c r="H31" s="563"/>
      <c r="I31" s="584"/>
      <c r="J31" s="560"/>
      <c r="K31" s="584">
        <v>0</v>
      </c>
    </row>
    <row r="32" spans="1:11" ht="23.25">
      <c r="A32" s="559"/>
      <c r="B32" s="560"/>
      <c r="C32" s="561"/>
      <c r="D32" s="560"/>
      <c r="E32" s="562"/>
      <c r="F32" s="560"/>
      <c r="G32" s="584"/>
      <c r="H32" s="563"/>
      <c r="I32" s="584"/>
      <c r="J32" s="560"/>
      <c r="K32" s="584">
        <v>0</v>
      </c>
    </row>
  </sheetData>
  <mergeCells count="3">
    <mergeCell ref="B7:F7"/>
    <mergeCell ref="C11:C13"/>
    <mergeCell ref="A17:K17"/>
  </mergeCells>
  <pageMargins left="0.34" right="0.34" top="0.75" bottom="0.75" header="0.3" footer="0.3"/>
  <pageSetup scale="42" orientation="portrait" r:id="rId1"/>
  <colBreaks count="1" manualBreakCount="1">
    <brk id="6" max="31"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B050"/>
    <pageSetUpPr fitToPage="1"/>
  </sheetPr>
  <dimension ref="A1:J54"/>
  <sheetViews>
    <sheetView view="pageBreakPreview" zoomScale="70" zoomScaleNormal="75" zoomScaleSheetLayoutView="70" workbookViewId="0"/>
  </sheetViews>
  <sheetFormatPr defaultColWidth="9.6640625" defaultRowHeight="15"/>
  <cols>
    <col min="1" max="1" width="35.21875" style="35" customWidth="1"/>
    <col min="2" max="2" width="28.6640625" style="35" customWidth="1"/>
    <col min="3" max="5" width="9.6640625" style="35"/>
    <col min="6" max="6" width="13.44140625" style="35" customWidth="1"/>
    <col min="7" max="7" width="10.33203125" style="35" customWidth="1"/>
    <col min="8" max="16384" width="9.6640625" style="35"/>
  </cols>
  <sheetData>
    <row r="1" spans="1:10">
      <c r="A1" s="34" t="s">
        <v>84</v>
      </c>
      <c r="B1" s="34"/>
      <c r="C1" s="34"/>
      <c r="D1" s="34"/>
      <c r="E1" s="34"/>
      <c r="F1" s="34"/>
      <c r="G1" s="34"/>
      <c r="H1" s="34"/>
    </row>
    <row r="2" spans="1:10">
      <c r="A2" s="34" t="s">
        <v>85</v>
      </c>
      <c r="B2" s="34"/>
      <c r="C2" s="34"/>
      <c r="D2" s="34"/>
      <c r="E2" s="34"/>
      <c r="F2" s="34"/>
      <c r="G2" s="34"/>
      <c r="H2" s="34"/>
    </row>
    <row r="3" spans="1:10">
      <c r="A3" s="34" t="s">
        <v>4</v>
      </c>
      <c r="B3" s="34"/>
      <c r="C3" s="34"/>
      <c r="D3" s="34"/>
      <c r="E3" s="34"/>
      <c r="F3" s="34"/>
      <c r="G3" s="34"/>
      <c r="H3" s="34"/>
    </row>
    <row r="5" spans="1:10">
      <c r="A5" s="34"/>
      <c r="B5" s="34"/>
      <c r="C5" s="34"/>
      <c r="D5" s="34"/>
      <c r="F5" s="34"/>
      <c r="G5" s="34"/>
    </row>
    <row r="6" spans="1:10" ht="18">
      <c r="A6" s="36" t="s">
        <v>86</v>
      </c>
      <c r="B6" s="37"/>
      <c r="C6" s="37"/>
      <c r="D6" s="34"/>
      <c r="F6" s="34"/>
      <c r="G6" s="34"/>
    </row>
    <row r="9" spans="1:10" ht="51.75" customHeight="1">
      <c r="A9" s="874" t="s">
        <v>87</v>
      </c>
      <c r="B9" s="870"/>
      <c r="C9" s="870"/>
      <c r="D9" s="870"/>
      <c r="E9" s="870"/>
      <c r="F9" s="870"/>
      <c r="G9" s="870"/>
      <c r="H9" s="870"/>
      <c r="I9" s="870"/>
      <c r="J9" s="38"/>
    </row>
    <row r="10" spans="1:10">
      <c r="A10" s="34" t="s">
        <v>0</v>
      </c>
      <c r="B10" s="34"/>
      <c r="C10" s="34"/>
      <c r="D10" s="34"/>
      <c r="E10" s="34"/>
      <c r="F10" s="34"/>
      <c r="G10" s="34"/>
      <c r="H10" s="34"/>
    </row>
    <row r="11" spans="1:10">
      <c r="A11" s="34" t="s">
        <v>0</v>
      </c>
      <c r="B11" s="34"/>
      <c r="C11" s="34"/>
      <c r="D11" s="34"/>
      <c r="E11" s="34"/>
      <c r="F11" s="34"/>
      <c r="G11" s="34"/>
      <c r="H11" s="34"/>
    </row>
    <row r="15" spans="1:10">
      <c r="A15" s="34" t="s">
        <v>943</v>
      </c>
      <c r="B15" s="39">
        <f>Trans1!F3</f>
        <v>0</v>
      </c>
      <c r="C15" s="34"/>
      <c r="D15" s="34" t="s">
        <v>88</v>
      </c>
      <c r="E15" s="34"/>
      <c r="F15" s="875"/>
      <c r="G15" s="875"/>
      <c r="H15" s="875"/>
      <c r="I15" s="875"/>
    </row>
    <row r="18" spans="1:9">
      <c r="A18" s="34" t="s">
        <v>89</v>
      </c>
      <c r="B18" s="40"/>
      <c r="C18" s="41"/>
      <c r="D18" s="41"/>
      <c r="E18" s="41"/>
      <c r="F18" s="41"/>
      <c r="G18" s="41"/>
      <c r="H18" s="41"/>
    </row>
    <row r="21" spans="1:9">
      <c r="A21" s="34" t="s">
        <v>90</v>
      </c>
      <c r="B21" s="40"/>
      <c r="C21" s="41"/>
      <c r="D21" s="34" t="s">
        <v>88</v>
      </c>
      <c r="E21" s="34"/>
      <c r="F21" s="875"/>
      <c r="G21" s="875"/>
      <c r="H21" s="875"/>
      <c r="I21" s="875"/>
    </row>
    <row r="24" spans="1:9">
      <c r="A24" s="34" t="s">
        <v>91</v>
      </c>
      <c r="B24" s="40"/>
      <c r="C24" s="41"/>
      <c r="D24" s="41"/>
      <c r="E24" s="41"/>
      <c r="F24" s="41"/>
      <c r="G24" s="41"/>
      <c r="H24" s="41"/>
    </row>
    <row r="25" spans="1:9">
      <c r="A25" s="34"/>
      <c r="B25" s="41"/>
      <c r="C25" s="41"/>
      <c r="D25" s="41"/>
      <c r="E25" s="41"/>
      <c r="F25" s="41"/>
      <c r="G25" s="41"/>
      <c r="H25" s="41"/>
    </row>
    <row r="27" spans="1:9">
      <c r="A27" s="34" t="s">
        <v>944</v>
      </c>
      <c r="B27" s="40"/>
      <c r="C27" s="41"/>
      <c r="D27" s="41"/>
      <c r="E27" s="41"/>
      <c r="F27" s="41"/>
      <c r="G27" s="41"/>
      <c r="H27" s="41"/>
    </row>
    <row r="30" spans="1:9">
      <c r="A30" s="34" t="s">
        <v>1039</v>
      </c>
      <c r="B30" s="40"/>
      <c r="C30" s="41"/>
      <c r="D30" s="41"/>
      <c r="E30" s="41"/>
      <c r="F30" s="41"/>
      <c r="G30" s="41"/>
      <c r="H30" s="41"/>
    </row>
    <row r="33" spans="1:8">
      <c r="A33" s="34" t="s">
        <v>92</v>
      </c>
      <c r="B33" s="40"/>
      <c r="C33" s="41"/>
      <c r="D33" s="41"/>
      <c r="E33" s="41"/>
      <c r="F33" s="41"/>
      <c r="G33" s="41"/>
      <c r="H33" s="41"/>
    </row>
    <row r="42" spans="1:8">
      <c r="A42" s="39"/>
      <c r="D42" s="34"/>
      <c r="E42" s="34"/>
      <c r="F42" s="34" t="s">
        <v>93</v>
      </c>
      <c r="G42" s="41"/>
      <c r="H42" s="41"/>
    </row>
    <row r="43" spans="1:8">
      <c r="A43" s="34" t="s">
        <v>42</v>
      </c>
      <c r="D43" s="34"/>
      <c r="E43" s="34"/>
      <c r="F43" s="34"/>
      <c r="G43" s="41"/>
      <c r="H43" s="41"/>
    </row>
    <row r="44" spans="1:8">
      <c r="A44" s="34"/>
      <c r="D44" s="34"/>
      <c r="E44" s="34"/>
      <c r="F44" s="34" t="s">
        <v>40</v>
      </c>
      <c r="G44" s="41"/>
      <c r="H44" s="41"/>
    </row>
    <row r="45" spans="1:8">
      <c r="A45" s="613"/>
      <c r="D45" s="34"/>
      <c r="E45" s="34"/>
      <c r="F45" s="34" t="s">
        <v>41</v>
      </c>
      <c r="G45" s="41"/>
      <c r="H45" s="41"/>
    </row>
    <row r="46" spans="1:8">
      <c r="A46" s="467" t="s">
        <v>918</v>
      </c>
      <c r="D46" s="34"/>
      <c r="E46" s="34"/>
      <c r="F46" s="34" t="s">
        <v>43</v>
      </c>
      <c r="G46" s="41"/>
      <c r="H46" s="41"/>
    </row>
    <row r="47" spans="1:8">
      <c r="E47" s="34"/>
      <c r="F47" s="34" t="s">
        <v>44</v>
      </c>
      <c r="G47" s="41"/>
      <c r="H47" s="41"/>
    </row>
    <row r="48" spans="1:8">
      <c r="A48" s="39"/>
      <c r="D48" s="34"/>
      <c r="E48" s="34"/>
      <c r="F48" s="34" t="s">
        <v>45</v>
      </c>
      <c r="G48" s="41"/>
      <c r="H48" s="41"/>
    </row>
    <row r="49" spans="1:8">
      <c r="A49" s="34" t="s">
        <v>46</v>
      </c>
      <c r="D49" s="34"/>
      <c r="E49" s="34"/>
      <c r="F49" s="34"/>
      <c r="G49" s="41"/>
      <c r="H49" s="41"/>
    </row>
    <row r="50" spans="1:8" ht="15.75">
      <c r="A50" s="34"/>
      <c r="D50" s="34"/>
      <c r="E50" s="34"/>
      <c r="F50" s="8" t="s">
        <v>1010</v>
      </c>
      <c r="G50" t="s">
        <v>1009</v>
      </c>
      <c r="H50"/>
    </row>
    <row r="51" spans="1:8" ht="15.75">
      <c r="A51" s="39"/>
      <c r="B51" s="34"/>
      <c r="C51" s="34"/>
      <c r="D51" s="34"/>
      <c r="E51" s="34"/>
      <c r="F51" s="8" t="s">
        <v>686</v>
      </c>
      <c r="G51" t="s">
        <v>174</v>
      </c>
      <c r="H51"/>
    </row>
    <row r="52" spans="1:8" ht="15.75">
      <c r="A52" s="34" t="s">
        <v>8</v>
      </c>
      <c r="F52" s="622" t="s">
        <v>942</v>
      </c>
      <c r="G52" s="703" t="s">
        <v>1163</v>
      </c>
      <c r="H52" s="655"/>
    </row>
    <row r="53" spans="1:8">
      <c r="F53" s="34"/>
    </row>
    <row r="54" spans="1:8">
      <c r="F54" s="17"/>
    </row>
  </sheetData>
  <sheetProtection selectLockedCells="1"/>
  <mergeCells count="3">
    <mergeCell ref="A9:I9"/>
    <mergeCell ref="F21:I21"/>
    <mergeCell ref="F15:I15"/>
  </mergeCells>
  <hyperlinks>
    <hyperlink ref="G52" r:id="rId1" xr:uid="{B22AC1BA-C441-4ABA-BF76-006D195B3849}"/>
  </hyperlinks>
  <pageMargins left="0.75" right="0.75" top="1" bottom="1" header="0.5" footer="0.5"/>
  <pageSetup scale="55" orientation="portrait" r:id="rId2"/>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tabColor rgb="FF00B050"/>
    <pageSetUpPr fitToPage="1"/>
  </sheetPr>
  <dimension ref="A1:M150"/>
  <sheetViews>
    <sheetView showOutlineSymbols="0" zoomScale="80" zoomScaleNormal="80" zoomScaleSheetLayoutView="70" workbookViewId="0"/>
  </sheetViews>
  <sheetFormatPr defaultColWidth="11.44140625" defaultRowHeight="15" outlineLevelCol="1"/>
  <cols>
    <col min="1" max="1" width="26.44140625" customWidth="1" outlineLevel="1"/>
    <col min="2" max="2" width="2.6640625" customWidth="1"/>
    <col min="3" max="3" width="18.88671875" style="316" customWidth="1"/>
    <col min="4" max="4" width="2.6640625" style="316" customWidth="1"/>
    <col min="5" max="5" width="13.109375" customWidth="1"/>
    <col min="6" max="6" width="1.6640625" customWidth="1"/>
    <col min="7" max="7" width="22.6640625" customWidth="1"/>
    <col min="8" max="8" width="1.6640625" customWidth="1"/>
    <col min="9" max="9" width="16.44140625" customWidth="1"/>
    <col min="10" max="10" width="1.6640625" customWidth="1"/>
    <col min="11" max="11" width="28.6640625" customWidth="1"/>
    <col min="12" max="12" width="11.44140625" customWidth="1"/>
    <col min="13" max="13" width="15.6640625" customWidth="1"/>
  </cols>
  <sheetData>
    <row r="1" spans="1:13">
      <c r="A1" t="s">
        <v>1</v>
      </c>
      <c r="K1" s="714" t="s">
        <v>54</v>
      </c>
    </row>
    <row r="2" spans="1:13">
      <c r="A2" t="s">
        <v>85</v>
      </c>
    </row>
    <row r="3" spans="1:13">
      <c r="A3" t="s">
        <v>4</v>
      </c>
    </row>
    <row r="5" spans="1:13">
      <c r="A5" t="s">
        <v>682</v>
      </c>
    </row>
    <row r="7" spans="1:13" ht="17.850000000000001" customHeight="1">
      <c r="A7" t="s">
        <v>70</v>
      </c>
      <c r="B7" s="965">
        <f>Trans1!F3</f>
        <v>0</v>
      </c>
      <c r="C7" s="965"/>
      <c r="D7" s="965"/>
      <c r="E7" s="965"/>
      <c r="F7" s="215"/>
      <c r="G7" s="215"/>
      <c r="H7" s="215"/>
      <c r="I7" s="215"/>
      <c r="J7" s="215"/>
    </row>
    <row r="10" spans="1:13" ht="20.25">
      <c r="A10" s="603" t="s">
        <v>683</v>
      </c>
      <c r="B10" s="604"/>
      <c r="C10" s="605"/>
      <c r="D10" s="606"/>
      <c r="E10" s="604"/>
      <c r="F10" s="604"/>
      <c r="G10" s="607"/>
      <c r="H10" s="475"/>
      <c r="I10" s="475"/>
      <c r="J10" s="475"/>
      <c r="K10" s="343"/>
    </row>
    <row r="11" spans="1:13">
      <c r="A11" t="s">
        <v>684</v>
      </c>
    </row>
    <row r="12" spans="1:13">
      <c r="A12" t="s">
        <v>670</v>
      </c>
    </row>
    <row r="14" spans="1:13" ht="24.75" customHeight="1">
      <c r="C14" s="976" t="s">
        <v>1033</v>
      </c>
      <c r="E14" s="465"/>
      <c r="F14" s="465"/>
      <c r="G14" s="974" t="s">
        <v>904</v>
      </c>
      <c r="H14" s="465"/>
      <c r="I14" s="465"/>
      <c r="J14" s="465"/>
    </row>
    <row r="15" spans="1:13" ht="15.75" customHeight="1">
      <c r="A15" s="466" t="s">
        <v>685</v>
      </c>
      <c r="B15" s="8"/>
      <c r="C15" s="976"/>
      <c r="D15" s="344"/>
      <c r="E15" s="316"/>
      <c r="F15" s="316"/>
      <c r="G15" s="974"/>
      <c r="H15" s="316"/>
      <c r="I15" s="316"/>
      <c r="J15" s="316"/>
      <c r="K15" s="466"/>
      <c r="M15" s="8"/>
    </row>
    <row r="16" spans="1:13" ht="48.2" customHeight="1">
      <c r="A16" s="474" t="s">
        <v>898</v>
      </c>
      <c r="B16" s="8"/>
      <c r="C16" s="977"/>
      <c r="D16" s="465"/>
      <c r="E16" s="476" t="s">
        <v>678</v>
      </c>
      <c r="F16" s="465"/>
      <c r="G16" s="975"/>
      <c r="H16" s="465"/>
      <c r="I16" s="591" t="s">
        <v>905</v>
      </c>
      <c r="J16" s="465"/>
      <c r="K16" s="591" t="s">
        <v>917</v>
      </c>
      <c r="L16" s="465"/>
      <c r="M16" s="8"/>
    </row>
    <row r="17" spans="1:13" ht="15.75" customHeight="1">
      <c r="B17" s="9"/>
      <c r="C17"/>
      <c r="E17" s="518"/>
      <c r="F17" s="518"/>
      <c r="G17" s="316"/>
      <c r="H17" s="518"/>
      <c r="I17" s="518"/>
      <c r="J17" s="518"/>
      <c r="L17" s="316"/>
      <c r="M17" s="9"/>
    </row>
    <row r="18" spans="1:13" s="346" customFormat="1" ht="30.2" customHeight="1">
      <c r="A18" s="307"/>
      <c r="B18" s="9"/>
      <c r="C18" s="395"/>
      <c r="D18" s="518"/>
      <c r="E18" s="314"/>
      <c r="F18" s="576"/>
      <c r="G18" s="590"/>
      <c r="H18" s="576"/>
      <c r="I18" s="590"/>
      <c r="J18" s="518"/>
      <c r="K18" s="713">
        <f t="shared" ref="K18:K24" si="0">+G18-I18</f>
        <v>0</v>
      </c>
      <c r="L18" s="518"/>
      <c r="M18" s="345"/>
    </row>
    <row r="19" spans="1:13" s="346" customFormat="1" ht="30.2" customHeight="1">
      <c r="A19" s="307"/>
      <c r="B19" s="9"/>
      <c r="C19" s="395"/>
      <c r="D19" s="518"/>
      <c r="E19" s="314"/>
      <c r="F19" s="518"/>
      <c r="G19" s="590"/>
      <c r="H19" s="518"/>
      <c r="I19" s="590"/>
      <c r="J19" s="518"/>
      <c r="K19" s="713">
        <f t="shared" si="0"/>
        <v>0</v>
      </c>
      <c r="L19" s="518"/>
      <c r="M19" s="345"/>
    </row>
    <row r="20" spans="1:13" s="346" customFormat="1" ht="30.2" customHeight="1">
      <c r="A20" s="307"/>
      <c r="B20" s="9"/>
      <c r="C20" s="395"/>
      <c r="D20" s="518"/>
      <c r="E20" s="314"/>
      <c r="F20" s="518"/>
      <c r="G20" s="590"/>
      <c r="H20" s="518"/>
      <c r="I20" s="590"/>
      <c r="J20" s="518"/>
      <c r="K20" s="713">
        <f t="shared" si="0"/>
        <v>0</v>
      </c>
      <c r="L20" s="518"/>
      <c r="M20" s="345"/>
    </row>
    <row r="21" spans="1:13" s="346" customFormat="1" ht="30.2" customHeight="1">
      <c r="A21" s="307"/>
      <c r="B21" s="9"/>
      <c r="C21" s="395"/>
      <c r="D21" s="518"/>
      <c r="E21" s="314"/>
      <c r="F21" s="518"/>
      <c r="G21" s="590"/>
      <c r="H21" s="518"/>
      <c r="I21" s="590"/>
      <c r="J21" s="518"/>
      <c r="K21" s="713">
        <f t="shared" si="0"/>
        <v>0</v>
      </c>
      <c r="L21" s="518"/>
      <c r="M21" s="345"/>
    </row>
    <row r="22" spans="1:13" s="346" customFormat="1" ht="30.2" customHeight="1">
      <c r="A22" s="307"/>
      <c r="B22" s="9"/>
      <c r="C22" s="395"/>
      <c r="D22" s="518"/>
      <c r="E22" s="314"/>
      <c r="F22" s="518"/>
      <c r="G22" s="590"/>
      <c r="H22" s="518"/>
      <c r="I22" s="590"/>
      <c r="J22" s="518"/>
      <c r="K22" s="713">
        <f t="shared" si="0"/>
        <v>0</v>
      </c>
      <c r="L22" s="518"/>
      <c r="M22" s="345"/>
    </row>
    <row r="23" spans="1:13" s="346" customFormat="1" ht="30.2" customHeight="1">
      <c r="A23" s="307"/>
      <c r="B23" s="9"/>
      <c r="C23" s="395"/>
      <c r="D23" s="518"/>
      <c r="E23" s="314"/>
      <c r="F23" s="518"/>
      <c r="G23" s="590"/>
      <c r="H23" s="518"/>
      <c r="I23" s="590"/>
      <c r="J23" s="518"/>
      <c r="K23" s="713">
        <f t="shared" si="0"/>
        <v>0</v>
      </c>
      <c r="L23" s="518"/>
      <c r="M23" s="345"/>
    </row>
    <row r="24" spans="1:13" s="346" customFormat="1" ht="30.2" customHeight="1">
      <c r="A24" s="307"/>
      <c r="B24" s="9"/>
      <c r="C24" s="395"/>
      <c r="D24" s="518"/>
      <c r="E24" s="314"/>
      <c r="F24" s="518"/>
      <c r="G24" s="590"/>
      <c r="H24" s="518"/>
      <c r="I24" s="590"/>
      <c r="J24" s="518"/>
      <c r="K24" s="713">
        <f t="shared" si="0"/>
        <v>0</v>
      </c>
      <c r="L24" s="518"/>
      <c r="M24" s="345"/>
    </row>
    <row r="25" spans="1:13" s="346" customFormat="1" ht="30.2" customHeight="1">
      <c r="A25" s="307"/>
      <c r="B25" s="9"/>
      <c r="C25" s="395"/>
      <c r="D25" s="518"/>
      <c r="E25" s="314"/>
      <c r="F25" s="518"/>
      <c r="G25" s="590"/>
      <c r="H25" s="518"/>
      <c r="I25" s="590"/>
      <c r="J25" s="518"/>
      <c r="K25" s="713">
        <f>+G25-I25</f>
        <v>0</v>
      </c>
      <c r="L25" s="518"/>
      <c r="M25" s="345"/>
    </row>
    <row r="26" spans="1:13" s="346" customFormat="1" ht="30.2" customHeight="1">
      <c r="A26" s="307"/>
      <c r="B26" s="9"/>
      <c r="C26" s="395"/>
      <c r="D26" s="518"/>
      <c r="E26" s="314"/>
      <c r="F26" s="518"/>
      <c r="G26" s="590"/>
      <c r="H26" s="518"/>
      <c r="I26" s="590"/>
      <c r="J26" s="518"/>
      <c r="K26" s="713">
        <f t="shared" ref="K26:K33" si="1">+G26-I26</f>
        <v>0</v>
      </c>
      <c r="L26" s="518"/>
      <c r="M26" s="345"/>
    </row>
    <row r="27" spans="1:13" s="346" customFormat="1" ht="30.2" customHeight="1">
      <c r="A27" s="307"/>
      <c r="B27" s="9"/>
      <c r="C27" s="395"/>
      <c r="D27" s="518"/>
      <c r="E27" s="314"/>
      <c r="F27" s="518"/>
      <c r="G27" s="590"/>
      <c r="H27" s="518"/>
      <c r="I27" s="590"/>
      <c r="J27" s="518"/>
      <c r="K27" s="713">
        <f t="shared" si="1"/>
        <v>0</v>
      </c>
      <c r="L27" s="518"/>
      <c r="M27" s="345"/>
    </row>
    <row r="28" spans="1:13" s="346" customFormat="1" ht="30.2" customHeight="1">
      <c r="A28" s="307"/>
      <c r="B28" s="9"/>
      <c r="C28" s="395"/>
      <c r="D28" s="518"/>
      <c r="E28" s="314"/>
      <c r="F28" s="518"/>
      <c r="G28" s="590"/>
      <c r="H28" s="518"/>
      <c r="I28" s="590"/>
      <c r="J28" s="518"/>
      <c r="K28" s="713">
        <f t="shared" si="1"/>
        <v>0</v>
      </c>
      <c r="L28" s="518"/>
      <c r="M28" s="345"/>
    </row>
    <row r="29" spans="1:13" s="346" customFormat="1" ht="30.2" customHeight="1">
      <c r="A29" s="307"/>
      <c r="B29" s="9"/>
      <c r="C29" s="395"/>
      <c r="D29" s="518"/>
      <c r="E29" s="314"/>
      <c r="F29" s="518"/>
      <c r="G29" s="590"/>
      <c r="H29" s="518"/>
      <c r="I29" s="590"/>
      <c r="J29" s="518"/>
      <c r="K29" s="713">
        <f t="shared" si="1"/>
        <v>0</v>
      </c>
      <c r="L29" s="518"/>
      <c r="M29" s="345"/>
    </row>
    <row r="30" spans="1:13" s="346" customFormat="1" ht="30.2" customHeight="1">
      <c r="A30" s="307"/>
      <c r="B30" s="9"/>
      <c r="C30" s="395"/>
      <c r="D30" s="518"/>
      <c r="E30" s="314"/>
      <c r="F30" s="518"/>
      <c r="G30" s="590"/>
      <c r="H30" s="518"/>
      <c r="I30" s="590"/>
      <c r="J30" s="518"/>
      <c r="K30" s="713">
        <f t="shared" si="1"/>
        <v>0</v>
      </c>
      <c r="L30" s="518"/>
      <c r="M30" s="345"/>
    </row>
    <row r="31" spans="1:13" s="346" customFormat="1" ht="30.2" customHeight="1">
      <c r="A31" s="307"/>
      <c r="B31" s="9"/>
      <c r="C31" s="395"/>
      <c r="D31" s="518"/>
      <c r="E31" s="314"/>
      <c r="F31" s="518"/>
      <c r="G31" s="590"/>
      <c r="H31" s="518"/>
      <c r="I31" s="590"/>
      <c r="J31" s="518"/>
      <c r="K31" s="713">
        <f t="shared" si="1"/>
        <v>0</v>
      </c>
      <c r="L31" s="518"/>
      <c r="M31" s="345"/>
    </row>
    <row r="32" spans="1:13" s="346" customFormat="1" ht="30.2" customHeight="1">
      <c r="A32" s="307"/>
      <c r="B32" s="9"/>
      <c r="C32" s="395"/>
      <c r="D32" s="518"/>
      <c r="E32" s="314"/>
      <c r="F32" s="518"/>
      <c r="G32" s="590"/>
      <c r="H32" s="518"/>
      <c r="I32" s="590"/>
      <c r="J32" s="518"/>
      <c r="K32" s="713">
        <f t="shared" si="1"/>
        <v>0</v>
      </c>
      <c r="L32" s="518"/>
      <c r="M32" s="345"/>
    </row>
    <row r="33" spans="1:13" s="346" customFormat="1" ht="30.2" customHeight="1">
      <c r="A33" s="307"/>
      <c r="B33" s="9"/>
      <c r="C33" s="395"/>
      <c r="D33" s="518"/>
      <c r="E33" s="314"/>
      <c r="F33" s="518"/>
      <c r="G33" s="590"/>
      <c r="H33" s="518"/>
      <c r="I33" s="590"/>
      <c r="J33" s="518"/>
      <c r="K33" s="713">
        <f t="shared" si="1"/>
        <v>0</v>
      </c>
      <c r="L33" s="518"/>
      <c r="M33" s="345"/>
    </row>
    <row r="34" spans="1:13" ht="20.25" customHeight="1">
      <c r="B34" s="9"/>
      <c r="K34" s="338"/>
      <c r="M34" s="9"/>
    </row>
    <row r="35" spans="1:13" ht="20.25" customHeight="1">
      <c r="B35" s="8"/>
      <c r="C35" s="344"/>
      <c r="D35" s="344"/>
      <c r="E35" s="8"/>
      <c r="F35" s="8"/>
      <c r="G35" s="8"/>
      <c r="H35" s="8"/>
      <c r="I35" s="8"/>
      <c r="J35" s="8"/>
      <c r="K35" s="338"/>
      <c r="M35" s="8"/>
    </row>
    <row r="36" spans="1:13" ht="20.25">
      <c r="A36" s="310" t="s">
        <v>346</v>
      </c>
      <c r="B36" s="310"/>
      <c r="C36" s="347"/>
      <c r="D36" s="347"/>
      <c r="E36" s="310"/>
      <c r="F36" s="310"/>
      <c r="G36" s="310"/>
      <c r="H36" s="310"/>
      <c r="I36" s="310"/>
      <c r="J36" s="310"/>
      <c r="K36" s="310"/>
    </row>
    <row r="37" spans="1:13" ht="20.25">
      <c r="A37" s="310"/>
      <c r="B37" s="310"/>
      <c r="C37" s="347"/>
      <c r="D37" s="347"/>
      <c r="E37" s="310"/>
      <c r="F37" s="310"/>
      <c r="G37" s="310"/>
      <c r="H37" s="310"/>
      <c r="I37" s="310"/>
      <c r="J37" s="310"/>
      <c r="K37" s="310"/>
    </row>
    <row r="38" spans="1:13" ht="20.25">
      <c r="A38" s="979"/>
      <c r="B38" s="979"/>
      <c r="C38" s="979"/>
      <c r="D38" s="347"/>
      <c r="F38" s="308"/>
      <c r="G38" s="308" t="s">
        <v>622</v>
      </c>
      <c r="H38" s="308"/>
      <c r="I38" s="308"/>
      <c r="J38" s="308"/>
      <c r="K38" s="310"/>
    </row>
    <row r="39" spans="1:13" ht="20.25">
      <c r="A39" s="310" t="s">
        <v>42</v>
      </c>
      <c r="B39" s="310"/>
      <c r="C39" s="347"/>
      <c r="D39" s="347"/>
      <c r="E39" s="308"/>
      <c r="F39" s="308"/>
      <c r="G39" s="308"/>
      <c r="H39" s="308"/>
      <c r="I39" s="308"/>
      <c r="J39" s="308"/>
      <c r="K39" s="310"/>
    </row>
    <row r="40" spans="1:13" ht="20.25">
      <c r="A40" s="310"/>
      <c r="B40" s="310"/>
      <c r="C40" s="347"/>
      <c r="D40" s="347"/>
      <c r="F40" s="308"/>
      <c r="G40" s="308" t="s">
        <v>40</v>
      </c>
      <c r="H40" s="308"/>
      <c r="I40" s="308"/>
      <c r="J40" s="308"/>
      <c r="K40" s="310"/>
    </row>
    <row r="41" spans="1:13" ht="20.25">
      <c r="A41" s="979"/>
      <c r="B41" s="979"/>
      <c r="C41" s="979"/>
      <c r="D41" s="347"/>
      <c r="F41" s="308"/>
      <c r="G41" s="308" t="s">
        <v>41</v>
      </c>
      <c r="H41" s="308"/>
      <c r="I41" s="308"/>
      <c r="J41" s="308"/>
      <c r="K41" s="310"/>
    </row>
    <row r="42" spans="1:13" ht="20.25">
      <c r="A42" s="310" t="s">
        <v>918</v>
      </c>
      <c r="B42" s="310"/>
      <c r="C42" s="347"/>
      <c r="D42" s="347"/>
      <c r="F42" s="308"/>
      <c r="G42" s="308" t="s">
        <v>44</v>
      </c>
      <c r="H42" s="308"/>
      <c r="I42" s="308"/>
      <c r="J42" s="308"/>
      <c r="K42" s="310"/>
    </row>
    <row r="43" spans="1:13" ht="20.25">
      <c r="C43" s="347"/>
      <c r="D43" s="347"/>
      <c r="F43" s="308"/>
      <c r="G43" s="308" t="s">
        <v>43</v>
      </c>
      <c r="H43" s="308"/>
      <c r="I43" s="308"/>
      <c r="J43" s="308"/>
      <c r="K43" s="310"/>
    </row>
    <row r="44" spans="1:13" ht="20.25">
      <c r="A44" s="980"/>
      <c r="B44" s="980"/>
      <c r="C44" s="980"/>
      <c r="D44" s="347"/>
      <c r="F44" s="308"/>
      <c r="G44" s="308" t="s">
        <v>45</v>
      </c>
      <c r="H44" s="308"/>
      <c r="I44" s="308"/>
      <c r="J44" s="308"/>
      <c r="K44" s="310"/>
    </row>
    <row r="45" spans="1:13" ht="20.25">
      <c r="A45" s="310" t="s">
        <v>46</v>
      </c>
      <c r="B45" s="310"/>
      <c r="C45" s="347"/>
      <c r="D45" s="347"/>
      <c r="E45" s="310"/>
      <c r="F45" s="310"/>
      <c r="G45" s="310"/>
      <c r="H45" s="310"/>
      <c r="I45" s="310"/>
      <c r="J45" s="310"/>
      <c r="K45" s="310"/>
    </row>
    <row r="46" spans="1:13" ht="20.25">
      <c r="C46" s="347"/>
      <c r="D46" s="347"/>
      <c r="G46" s="308" t="s">
        <v>1010</v>
      </c>
      <c r="H46" s="308" t="s">
        <v>1009</v>
      </c>
      <c r="I46" s="308"/>
      <c r="J46" s="348"/>
    </row>
    <row r="47" spans="1:13" ht="20.25">
      <c r="A47" s="978"/>
      <c r="B47" s="978"/>
      <c r="C47" s="978"/>
      <c r="D47" s="347"/>
      <c r="G47" s="308" t="s">
        <v>1393</v>
      </c>
      <c r="H47" s="308" t="s">
        <v>174</v>
      </c>
      <c r="I47" s="308"/>
      <c r="J47" s="349"/>
    </row>
    <row r="48" spans="1:13" ht="20.25">
      <c r="A48" s="310" t="s">
        <v>8</v>
      </c>
      <c r="B48" s="310"/>
      <c r="C48" s="347"/>
      <c r="D48" s="347"/>
      <c r="G48" s="308" t="s">
        <v>922</v>
      </c>
      <c r="H48" s="859" t="s">
        <v>1163</v>
      </c>
      <c r="I48" s="973"/>
      <c r="J48" s="973"/>
      <c r="K48" s="973"/>
    </row>
    <row r="49" spans="3:11" ht="20.25">
      <c r="C49" s="347"/>
      <c r="D49" s="347"/>
      <c r="E49" s="310"/>
      <c r="F49" s="310"/>
      <c r="G49" s="310"/>
      <c r="H49" s="310"/>
      <c r="I49" s="310"/>
      <c r="J49" s="310"/>
      <c r="K49" s="310"/>
    </row>
    <row r="65" spans="1:1" ht="15.75">
      <c r="A65" s="517" t="s">
        <v>828</v>
      </c>
    </row>
    <row r="66" spans="1:1" ht="15.75">
      <c r="A66" s="520" t="s">
        <v>967</v>
      </c>
    </row>
    <row r="67" spans="1:1" ht="15.75">
      <c r="A67" s="520" t="s">
        <v>832</v>
      </c>
    </row>
    <row r="68" spans="1:1" ht="15.75">
      <c r="A68" s="520" t="s">
        <v>883</v>
      </c>
    </row>
    <row r="69" spans="1:1" ht="15.75">
      <c r="A69" s="520" t="s">
        <v>878</v>
      </c>
    </row>
    <row r="70" spans="1:1" ht="15.75">
      <c r="A70" s="520" t="s">
        <v>863</v>
      </c>
    </row>
    <row r="71" spans="1:1" ht="15.75">
      <c r="A71" s="520" t="s">
        <v>887</v>
      </c>
    </row>
    <row r="72" spans="1:1" ht="15.75">
      <c r="A72" s="520" t="s">
        <v>837</v>
      </c>
    </row>
    <row r="73" spans="1:1" ht="15.75">
      <c r="A73" s="520" t="s">
        <v>833</v>
      </c>
    </row>
    <row r="74" spans="1:1" ht="15.75">
      <c r="A74" s="520" t="s">
        <v>842</v>
      </c>
    </row>
    <row r="75" spans="1:1" ht="15.75">
      <c r="A75" s="520" t="s">
        <v>841</v>
      </c>
    </row>
    <row r="76" spans="1:1" ht="15.75">
      <c r="A76" s="520" t="s">
        <v>830</v>
      </c>
    </row>
    <row r="77" spans="1:1" ht="15.75">
      <c r="A77" s="520" t="s">
        <v>847</v>
      </c>
    </row>
    <row r="78" spans="1:1" ht="15.75">
      <c r="A78" s="520" t="s">
        <v>848</v>
      </c>
    </row>
    <row r="79" spans="1:1" ht="15.75">
      <c r="A79" s="520" t="s">
        <v>850</v>
      </c>
    </row>
    <row r="80" spans="1:1" ht="15.75">
      <c r="A80" s="520" t="s">
        <v>859</v>
      </c>
    </row>
    <row r="81" spans="1:1" ht="15.75">
      <c r="A81" s="520" t="s">
        <v>861</v>
      </c>
    </row>
    <row r="82" spans="1:1" ht="15.75">
      <c r="A82" s="520" t="s">
        <v>890</v>
      </c>
    </row>
    <row r="83" spans="1:1" ht="15.75">
      <c r="A83" s="520" t="s">
        <v>844</v>
      </c>
    </row>
    <row r="84" spans="1:1" ht="15.75">
      <c r="A84" s="520" t="s">
        <v>839</v>
      </c>
    </row>
    <row r="85" spans="1:1" ht="15.75">
      <c r="A85" s="520" t="s">
        <v>834</v>
      </c>
    </row>
    <row r="86" spans="1:1" ht="15.75">
      <c r="A86" s="520" t="s">
        <v>853</v>
      </c>
    </row>
    <row r="87" spans="1:1" ht="15.75">
      <c r="A87" s="520" t="s">
        <v>849</v>
      </c>
    </row>
    <row r="88" spans="1:1" ht="15.75">
      <c r="A88" s="520" t="s">
        <v>865</v>
      </c>
    </row>
    <row r="89" spans="1:1" ht="15.75">
      <c r="A89" s="520" t="s">
        <v>867</v>
      </c>
    </row>
    <row r="90" spans="1:1" ht="15.75">
      <c r="A90" s="520" t="s">
        <v>874</v>
      </c>
    </row>
    <row r="91" spans="1:1" ht="15.75">
      <c r="A91" s="520" t="s">
        <v>880</v>
      </c>
    </row>
    <row r="92" spans="1:1" ht="15.75">
      <c r="A92" s="520" t="s">
        <v>889</v>
      </c>
    </row>
    <row r="93" spans="1:1" ht="15.75">
      <c r="A93" s="520" t="s">
        <v>835</v>
      </c>
    </row>
    <row r="94" spans="1:1" ht="15.75">
      <c r="A94" s="520" t="s">
        <v>897</v>
      </c>
    </row>
    <row r="95" spans="1:1" ht="15.75">
      <c r="A95" s="520" t="s">
        <v>968</v>
      </c>
    </row>
    <row r="96" spans="1:1" ht="15.75">
      <c r="A96" s="520" t="s">
        <v>879</v>
      </c>
    </row>
    <row r="97" spans="1:1" ht="15.75">
      <c r="A97" s="520" t="s">
        <v>829</v>
      </c>
    </row>
    <row r="98" spans="1:1" ht="15.75">
      <c r="A98" s="520" t="s">
        <v>895</v>
      </c>
    </row>
    <row r="99" spans="1:1" ht="15.75">
      <c r="A99" s="520" t="s">
        <v>846</v>
      </c>
    </row>
    <row r="100" spans="1:1" ht="15.75">
      <c r="A100" s="520" t="s">
        <v>845</v>
      </c>
    </row>
    <row r="101" spans="1:1" ht="15.75">
      <c r="A101" s="520" t="s">
        <v>851</v>
      </c>
    </row>
    <row r="102" spans="1:1" ht="15.75">
      <c r="A102" s="520" t="s">
        <v>852</v>
      </c>
    </row>
    <row r="103" spans="1:1" ht="15.75">
      <c r="A103" s="520" t="s">
        <v>855</v>
      </c>
    </row>
    <row r="104" spans="1:1" ht="15.75">
      <c r="A104" s="520" t="s">
        <v>856</v>
      </c>
    </row>
    <row r="105" spans="1:1" ht="15.75">
      <c r="A105" s="520" t="s">
        <v>840</v>
      </c>
    </row>
    <row r="106" spans="1:1" ht="15.75">
      <c r="A106" s="520" t="s">
        <v>858</v>
      </c>
    </row>
    <row r="107" spans="1:1" ht="15.75">
      <c r="A107" s="520" t="s">
        <v>838</v>
      </c>
    </row>
    <row r="108" spans="1:1" ht="15.75">
      <c r="A108" s="520" t="s">
        <v>871</v>
      </c>
    </row>
    <row r="109" spans="1:1" ht="15.75">
      <c r="A109" s="520" t="s">
        <v>860</v>
      </c>
    </row>
    <row r="110" spans="1:1" ht="15.75">
      <c r="A110" s="520" t="s">
        <v>862</v>
      </c>
    </row>
    <row r="111" spans="1:1" ht="15.75">
      <c r="A111" s="520" t="s">
        <v>864</v>
      </c>
    </row>
    <row r="112" spans="1:1" ht="15.75">
      <c r="A112" s="520" t="s">
        <v>836</v>
      </c>
    </row>
    <row r="113" spans="1:1" ht="15.75">
      <c r="A113" s="520" t="s">
        <v>866</v>
      </c>
    </row>
    <row r="114" spans="1:1" ht="15.75">
      <c r="A114" s="520" t="s">
        <v>868</v>
      </c>
    </row>
    <row r="115" spans="1:1" ht="15.75">
      <c r="A115" s="520" t="s">
        <v>872</v>
      </c>
    </row>
    <row r="116" spans="1:1" ht="15.75">
      <c r="A116" s="520" t="s">
        <v>869</v>
      </c>
    </row>
    <row r="117" spans="1:1" ht="15.75">
      <c r="A117" s="520" t="s">
        <v>873</v>
      </c>
    </row>
    <row r="118" spans="1:1" ht="15.75">
      <c r="A118" s="520" t="s">
        <v>875</v>
      </c>
    </row>
    <row r="119" spans="1:1" ht="15.75">
      <c r="A119" s="520" t="s">
        <v>900</v>
      </c>
    </row>
    <row r="120" spans="1:1" ht="15.75">
      <c r="A120" s="520" t="s">
        <v>870</v>
      </c>
    </row>
    <row r="121" spans="1:1" ht="15.75">
      <c r="A121" s="520" t="s">
        <v>857</v>
      </c>
    </row>
    <row r="122" spans="1:1" ht="15.75">
      <c r="A122" s="520" t="s">
        <v>854</v>
      </c>
    </row>
    <row r="123" spans="1:1" ht="15.75">
      <c r="A123" s="520" t="s">
        <v>876</v>
      </c>
    </row>
    <row r="124" spans="1:1" ht="15.75">
      <c r="A124" s="520" t="s">
        <v>877</v>
      </c>
    </row>
    <row r="125" spans="1:1" ht="15.75">
      <c r="A125" s="520" t="s">
        <v>881</v>
      </c>
    </row>
    <row r="126" spans="1:1" ht="15.75">
      <c r="A126" s="520" t="s">
        <v>981</v>
      </c>
    </row>
    <row r="127" spans="1:1" ht="15.75">
      <c r="A127" s="520" t="s">
        <v>882</v>
      </c>
    </row>
    <row r="128" spans="1:1" ht="15.75">
      <c r="A128" s="520" t="s">
        <v>843</v>
      </c>
    </row>
    <row r="129" spans="1:1" ht="15.75">
      <c r="A129" s="520" t="s">
        <v>884</v>
      </c>
    </row>
    <row r="130" spans="1:1" ht="15.75">
      <c r="A130" s="520" t="s">
        <v>885</v>
      </c>
    </row>
    <row r="131" spans="1:1" ht="15.75">
      <c r="A131" s="520" t="s">
        <v>969</v>
      </c>
    </row>
    <row r="132" spans="1:1" ht="15.75">
      <c r="A132" s="520" t="s">
        <v>831</v>
      </c>
    </row>
    <row r="133" spans="1:1" ht="15.75">
      <c r="A133" s="520" t="s">
        <v>886</v>
      </c>
    </row>
    <row r="134" spans="1:1" ht="15.75">
      <c r="A134" s="520" t="s">
        <v>888</v>
      </c>
    </row>
    <row r="135" spans="1:1" ht="15.75">
      <c r="A135" s="520" t="s">
        <v>891</v>
      </c>
    </row>
    <row r="136" spans="1:1" ht="15.75">
      <c r="A136" s="520" t="s">
        <v>892</v>
      </c>
    </row>
    <row r="137" spans="1:1" ht="15.75">
      <c r="A137" s="520" t="s">
        <v>893</v>
      </c>
    </row>
    <row r="138" spans="1:1" ht="15.75">
      <c r="A138" s="520" t="s">
        <v>896</v>
      </c>
    </row>
    <row r="139" spans="1:1" ht="15.75">
      <c r="A139" s="520" t="s">
        <v>970</v>
      </c>
    </row>
    <row r="140" spans="1:1" ht="15.75">
      <c r="A140" s="520" t="s">
        <v>971</v>
      </c>
    </row>
    <row r="141" spans="1:1" ht="15.75">
      <c r="A141" s="520" t="s">
        <v>972</v>
      </c>
    </row>
    <row r="142" spans="1:1" ht="15.75">
      <c r="A142" s="520" t="s">
        <v>973</v>
      </c>
    </row>
    <row r="143" spans="1:1" ht="15.75">
      <c r="A143" s="521" t="s">
        <v>974</v>
      </c>
    </row>
    <row r="144" spans="1:1" ht="15.75">
      <c r="A144" s="520" t="s">
        <v>975</v>
      </c>
    </row>
    <row r="145" spans="1:1" ht="15.75">
      <c r="A145" s="520" t="s">
        <v>976</v>
      </c>
    </row>
    <row r="146" spans="1:1" ht="15.75">
      <c r="A146" s="520" t="s">
        <v>977</v>
      </c>
    </row>
    <row r="147" spans="1:1" ht="15.75">
      <c r="A147" s="520" t="s">
        <v>978</v>
      </c>
    </row>
    <row r="148" spans="1:1" ht="15.75">
      <c r="A148" s="520" t="s">
        <v>979</v>
      </c>
    </row>
    <row r="149" spans="1:1" ht="15.75">
      <c r="A149" s="520" t="s">
        <v>980</v>
      </c>
    </row>
    <row r="150" spans="1:1" ht="15.75">
      <c r="A150" s="520" t="s">
        <v>894</v>
      </c>
    </row>
  </sheetData>
  <sheetProtection selectLockedCells="1"/>
  <sortState xmlns:xlrd2="http://schemas.microsoft.com/office/spreadsheetml/2017/richdata2" ref="A79:A162">
    <sortCondition ref="A79"/>
  </sortState>
  <dataConsolidate link="1"/>
  <mergeCells count="8">
    <mergeCell ref="H48:K48"/>
    <mergeCell ref="G14:G16"/>
    <mergeCell ref="B7:E7"/>
    <mergeCell ref="C14:C16"/>
    <mergeCell ref="A47:C47"/>
    <mergeCell ref="A38:C38"/>
    <mergeCell ref="A41:C41"/>
    <mergeCell ref="A44:C44"/>
  </mergeCells>
  <dataValidations count="1">
    <dataValidation type="list" errorStyle="information" allowBlank="1" showInputMessage="1" showErrorMessage="1" error="Agency name isn't on FAR's List.  Please contact receiving agency to confirm name. If the name has been confimed select &quot;OK&quot;.  Let FARS know that the name needs to be added to the list. Select &quot;Cancel&quot; to retry." prompt="SELECT  &quot;STATE&quot; AGENCY  NAME FROM LIST" sqref="A18:A33" xr:uid="{00000000-0002-0000-1C00-000000000000}">
      <formula1>$A$66:$A$150</formula1>
    </dataValidation>
  </dataValidations>
  <hyperlinks>
    <hyperlink ref="H48" r:id="rId1" xr:uid="{00000000-0004-0000-1C00-000000000000}"/>
  </hyperlinks>
  <pageMargins left="0.5" right="0.5" top="0.75" bottom="0.75" header="0.5" footer="0.5"/>
  <pageSetup scale="58" orientation="portrait" r:id="rId2"/>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tabColor rgb="FF00B050"/>
    <pageSetUpPr fitToPage="1"/>
  </sheetPr>
  <dimension ref="A1:O50"/>
  <sheetViews>
    <sheetView showGridLines="0" zoomScale="90" zoomScaleNormal="90" workbookViewId="0"/>
  </sheetViews>
  <sheetFormatPr defaultColWidth="11.44140625" defaultRowHeight="15"/>
  <cols>
    <col min="1" max="1" width="16.6640625" customWidth="1"/>
    <col min="2" max="2" width="4.5546875" customWidth="1"/>
    <col min="3" max="3" width="16.6640625" customWidth="1"/>
    <col min="4" max="4" width="5.21875" customWidth="1"/>
    <col min="5" max="5" width="24.6640625" customWidth="1"/>
    <col min="6" max="6" width="2.44140625" customWidth="1"/>
    <col min="7" max="7" width="14.77734375" customWidth="1"/>
    <col min="8" max="8" width="2" customWidth="1"/>
    <col min="9" max="9" width="24.6640625" customWidth="1"/>
    <col min="10" max="10" width="1.6640625" customWidth="1"/>
    <col min="11" max="11" width="13.5546875" customWidth="1"/>
    <col min="12" max="12" width="3" customWidth="1"/>
    <col min="13" max="13" width="15.6640625" customWidth="1"/>
    <col min="14" max="14" width="11.44140625" customWidth="1"/>
    <col min="15" max="15" width="15.6640625" customWidth="1"/>
  </cols>
  <sheetData>
    <row r="1" spans="1:11">
      <c r="A1" s="6" t="s">
        <v>1</v>
      </c>
      <c r="K1" s="303" t="s">
        <v>56</v>
      </c>
    </row>
    <row r="2" spans="1:11">
      <c r="A2" t="s">
        <v>85</v>
      </c>
    </row>
    <row r="3" spans="1:11">
      <c r="A3" t="s">
        <v>4</v>
      </c>
    </row>
    <row r="5" spans="1:11">
      <c r="A5" t="s">
        <v>687</v>
      </c>
      <c r="I5" s="19" t="s">
        <v>181</v>
      </c>
    </row>
    <row r="6" spans="1:11">
      <c r="I6" s="19" t="s">
        <v>182</v>
      </c>
    </row>
    <row r="7" spans="1:11" ht="15.75">
      <c r="A7" t="s">
        <v>70</v>
      </c>
      <c r="B7" s="879">
        <f>+Trans1!F3</f>
        <v>0</v>
      </c>
      <c r="C7" s="879"/>
      <c r="D7" s="879"/>
      <c r="E7" s="879"/>
      <c r="F7" s="879"/>
      <c r="I7" s="724" t="s">
        <v>1197</v>
      </c>
    </row>
    <row r="10" spans="1:11" ht="15.75">
      <c r="A10" s="306" t="s">
        <v>688</v>
      </c>
      <c r="B10" s="306"/>
    </row>
    <row r="11" spans="1:11">
      <c r="A11" s="6" t="s">
        <v>689</v>
      </c>
      <c r="B11" s="6"/>
    </row>
    <row r="12" spans="1:11">
      <c r="A12" s="6" t="s">
        <v>690</v>
      </c>
      <c r="B12" s="6"/>
    </row>
    <row r="13" spans="1:11">
      <c r="A13" s="6" t="s">
        <v>691</v>
      </c>
      <c r="B13" s="6"/>
    </row>
    <row r="14" spans="1:11">
      <c r="A14" s="6" t="s">
        <v>692</v>
      </c>
      <c r="B14" s="6"/>
    </row>
    <row r="15" spans="1:11">
      <c r="A15" s="6"/>
      <c r="B15" s="6"/>
    </row>
    <row r="16" spans="1:11">
      <c r="A16" s="6"/>
      <c r="B16" s="6"/>
    </row>
    <row r="18" spans="1:15" ht="15.75">
      <c r="A18" s="306" t="s">
        <v>693</v>
      </c>
      <c r="B18" s="306"/>
    </row>
    <row r="19" spans="1:15">
      <c r="A19" s="6"/>
      <c r="B19" s="6"/>
    </row>
    <row r="20" spans="1:15">
      <c r="A20" t="s">
        <v>694</v>
      </c>
    </row>
    <row r="22" spans="1:15">
      <c r="I22" s="350" t="s">
        <v>672</v>
      </c>
      <c r="O22" s="9"/>
    </row>
    <row r="23" spans="1:15">
      <c r="A23" s="351" t="s">
        <v>695</v>
      </c>
      <c r="B23" s="352"/>
      <c r="C23" s="350" t="s">
        <v>678</v>
      </c>
      <c r="D23" s="353"/>
      <c r="E23" s="350" t="s">
        <v>675</v>
      </c>
      <c r="F23" s="353"/>
      <c r="G23" s="350" t="s">
        <v>675</v>
      </c>
      <c r="H23" s="350"/>
      <c r="I23" s="350" t="s">
        <v>948</v>
      </c>
      <c r="J23" s="352"/>
      <c r="K23" s="15" t="s">
        <v>1034</v>
      </c>
      <c r="O23" s="9"/>
    </row>
    <row r="24" spans="1:15">
      <c r="A24" s="354" t="s">
        <v>696</v>
      </c>
      <c r="B24" s="352"/>
      <c r="C24" s="355" t="s">
        <v>697</v>
      </c>
      <c r="D24" s="353"/>
      <c r="E24" s="355" t="s">
        <v>698</v>
      </c>
      <c r="F24" s="350"/>
      <c r="G24" s="355" t="s">
        <v>680</v>
      </c>
      <c r="H24" s="350"/>
      <c r="I24" s="355" t="s">
        <v>681</v>
      </c>
      <c r="J24" s="352"/>
      <c r="K24" s="354" t="s">
        <v>699</v>
      </c>
      <c r="O24" s="9"/>
    </row>
    <row r="25" spans="1:15">
      <c r="C25" s="15"/>
      <c r="D25" s="9"/>
      <c r="E25" s="356"/>
      <c r="F25" s="15"/>
      <c r="G25" s="356"/>
      <c r="H25" s="15"/>
      <c r="I25" s="356"/>
      <c r="O25" s="9"/>
    </row>
    <row r="26" spans="1:15" s="358" customFormat="1" ht="25.35" customHeight="1">
      <c r="A26" s="357"/>
      <c r="C26" s="359"/>
      <c r="D26" s="360"/>
      <c r="E26" s="361"/>
      <c r="F26" s="362" t="s">
        <v>0</v>
      </c>
      <c r="G26" s="361"/>
      <c r="H26" s="362" t="s">
        <v>0</v>
      </c>
      <c r="I26" s="361"/>
      <c r="K26" s="363"/>
      <c r="O26" s="360"/>
    </row>
    <row r="27" spans="1:15" s="358" customFormat="1" ht="25.35" customHeight="1">
      <c r="A27" s="357"/>
      <c r="C27" s="364"/>
      <c r="D27" s="360"/>
      <c r="E27" s="361"/>
      <c r="F27" s="362"/>
      <c r="G27" s="361"/>
      <c r="H27" s="362"/>
      <c r="I27" s="361"/>
      <c r="K27" s="363"/>
      <c r="O27" s="360"/>
    </row>
    <row r="28" spans="1:15" s="358" customFormat="1" ht="25.35" customHeight="1">
      <c r="A28" s="357"/>
      <c r="C28" s="364"/>
      <c r="D28" s="360"/>
      <c r="E28" s="361"/>
      <c r="F28" s="362"/>
      <c r="G28" s="361"/>
      <c r="H28" s="362"/>
      <c r="I28" s="361"/>
      <c r="K28" s="363"/>
      <c r="O28" s="360"/>
    </row>
    <row r="29" spans="1:15" s="358" customFormat="1" ht="25.35" customHeight="1">
      <c r="A29" s="357"/>
      <c r="C29" s="364"/>
      <c r="D29" s="360"/>
      <c r="E29" s="361"/>
      <c r="F29" s="362"/>
      <c r="G29" s="361"/>
      <c r="H29" s="362"/>
      <c r="I29" s="361"/>
      <c r="K29" s="363"/>
      <c r="O29" s="360"/>
    </row>
    <row r="30" spans="1:15" s="358" customFormat="1" ht="25.35" customHeight="1">
      <c r="A30" s="357"/>
      <c r="C30" s="364"/>
      <c r="D30" s="360"/>
      <c r="E30" s="361"/>
      <c r="F30" s="362"/>
      <c r="G30" s="361"/>
      <c r="H30" s="362"/>
      <c r="I30" s="361"/>
      <c r="K30" s="363"/>
      <c r="O30" s="360"/>
    </row>
    <row r="31" spans="1:15" s="358" customFormat="1" ht="25.35" customHeight="1">
      <c r="A31" s="357"/>
      <c r="C31" s="364"/>
      <c r="D31" s="360"/>
      <c r="E31" s="361"/>
      <c r="F31" s="362"/>
      <c r="G31" s="361"/>
      <c r="H31" s="362"/>
      <c r="I31" s="361"/>
      <c r="K31" s="363"/>
      <c r="O31" s="360"/>
    </row>
    <row r="32" spans="1:15" s="358" customFormat="1" ht="25.35" customHeight="1">
      <c r="A32" s="357"/>
      <c r="C32" s="364"/>
      <c r="D32" s="360"/>
      <c r="E32" s="361"/>
      <c r="F32" s="362"/>
      <c r="G32" s="361"/>
      <c r="H32" s="362"/>
      <c r="I32" s="361"/>
      <c r="K32" s="363"/>
      <c r="O32" s="360"/>
    </row>
    <row r="33" spans="1:15" s="358" customFormat="1" ht="25.35" customHeight="1">
      <c r="A33" s="357"/>
      <c r="C33" s="364"/>
      <c r="D33" s="360"/>
      <c r="E33" s="361"/>
      <c r="F33" s="362"/>
      <c r="G33" s="361"/>
      <c r="H33" s="362"/>
      <c r="I33" s="361"/>
      <c r="K33" s="363"/>
      <c r="O33" s="360"/>
    </row>
    <row r="34" spans="1:15">
      <c r="D34" s="9"/>
      <c r="E34" s="365"/>
      <c r="F34" s="365"/>
      <c r="G34" s="365"/>
      <c r="H34" s="365"/>
      <c r="I34" s="365"/>
      <c r="O34" s="9"/>
    </row>
    <row r="35" spans="1:15">
      <c r="A35" t="s">
        <v>0</v>
      </c>
      <c r="D35" s="9"/>
    </row>
    <row r="36" spans="1:15">
      <c r="A36" t="s">
        <v>346</v>
      </c>
      <c r="D36" s="9"/>
    </row>
    <row r="37" spans="1:15">
      <c r="D37" s="9"/>
    </row>
    <row r="38" spans="1:15">
      <c r="A38" s="940"/>
      <c r="B38" s="940"/>
      <c r="C38" s="940"/>
      <c r="E38" s="9"/>
      <c r="G38" s="325" t="s">
        <v>622</v>
      </c>
    </row>
    <row r="39" spans="1:15">
      <c r="A39" t="s">
        <v>42</v>
      </c>
      <c r="E39" s="9"/>
      <c r="G39" s="325"/>
    </row>
    <row r="40" spans="1:15">
      <c r="E40" s="9"/>
      <c r="G40" s="325" t="s">
        <v>40</v>
      </c>
    </row>
    <row r="41" spans="1:15">
      <c r="A41" s="940"/>
      <c r="B41" s="940"/>
      <c r="C41" s="940"/>
      <c r="G41" s="325" t="s">
        <v>41</v>
      </c>
    </row>
    <row r="42" spans="1:15">
      <c r="A42" t="s">
        <v>918</v>
      </c>
      <c r="E42" s="9"/>
      <c r="G42" s="325" t="s">
        <v>44</v>
      </c>
    </row>
    <row r="43" spans="1:15">
      <c r="E43" s="9"/>
      <c r="G43" s="325" t="s">
        <v>43</v>
      </c>
    </row>
    <row r="44" spans="1:15">
      <c r="A44" s="940"/>
      <c r="B44" s="940"/>
      <c r="C44" s="940"/>
      <c r="E44" s="9"/>
      <c r="G44" s="325" t="s">
        <v>45</v>
      </c>
    </row>
    <row r="45" spans="1:15">
      <c r="A45" t="s">
        <v>46</v>
      </c>
      <c r="E45" s="9"/>
    </row>
    <row r="46" spans="1:15">
      <c r="G46" s="803" t="s">
        <v>1010</v>
      </c>
      <c r="H46" s="325" t="s">
        <v>1009</v>
      </c>
      <c r="I46" s="325"/>
      <c r="J46" s="325"/>
      <c r="K46" s="325"/>
    </row>
    <row r="47" spans="1:15">
      <c r="A47" s="939"/>
      <c r="B47" s="939"/>
      <c r="C47" s="939"/>
      <c r="G47" s="803" t="s">
        <v>1393</v>
      </c>
      <c r="H47" s="325" t="s">
        <v>174</v>
      </c>
      <c r="I47" s="325"/>
      <c r="J47" s="325"/>
      <c r="K47" s="325"/>
    </row>
    <row r="48" spans="1:15" ht="17.45" customHeight="1">
      <c r="A48" t="s">
        <v>8</v>
      </c>
      <c r="D48" s="9"/>
      <c r="G48" s="803" t="s">
        <v>922</v>
      </c>
      <c r="H48" s="802" t="s">
        <v>1163</v>
      </c>
      <c r="I48" s="325"/>
      <c r="J48" s="325"/>
      <c r="K48" s="325"/>
    </row>
    <row r="49" spans="4:6">
      <c r="D49" s="9"/>
      <c r="F49" s="325"/>
    </row>
    <row r="50" spans="4:6">
      <c r="D50" s="9"/>
    </row>
  </sheetData>
  <sheetProtection selectLockedCells="1"/>
  <mergeCells count="5">
    <mergeCell ref="B7:F7"/>
    <mergeCell ref="A47:C47"/>
    <mergeCell ref="A44:C44"/>
    <mergeCell ref="A38:C38"/>
    <mergeCell ref="A41:C41"/>
  </mergeCells>
  <hyperlinks>
    <hyperlink ref="I7" r:id="rId1" xr:uid="{27405BD4-25F5-44FC-8332-462931DC5EDA}"/>
    <hyperlink ref="H48" r:id="rId2" xr:uid="{EDCDF582-24FD-4013-B57B-E3FC91184C87}"/>
  </hyperlinks>
  <pageMargins left="0.5" right="0.5" top="0.75" bottom="0.75" header="0.5" footer="0.5"/>
  <pageSetup scale="63" orientation="landscape" r:id="rId3"/>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7A6E4-88DF-4622-88F6-FA7E957B9FE3}">
  <sheetPr>
    <tabColor rgb="FF00B050"/>
    <pageSetUpPr fitToPage="1"/>
  </sheetPr>
  <dimension ref="A1:I41"/>
  <sheetViews>
    <sheetView zoomScale="70" zoomScaleNormal="70" workbookViewId="0"/>
  </sheetViews>
  <sheetFormatPr defaultColWidth="8.6640625" defaultRowHeight="15"/>
  <cols>
    <col min="1" max="1" width="3.6640625" customWidth="1"/>
    <col min="2" max="2" width="46.44140625" bestFit="1" customWidth="1"/>
    <col min="3" max="3" width="20.6640625" customWidth="1"/>
    <col min="4" max="4" width="27.21875" customWidth="1"/>
    <col min="5" max="5" width="2.5546875" customWidth="1"/>
    <col min="7" max="7" width="6.5546875" customWidth="1"/>
    <col min="8" max="8" width="18.109375" customWidth="1"/>
    <col min="9" max="9" width="3.88671875" customWidth="1"/>
  </cols>
  <sheetData>
    <row r="1" spans="1:9" ht="8.25" customHeight="1"/>
    <row r="2" spans="1:9" ht="18" customHeight="1">
      <c r="A2" s="337" t="s">
        <v>1</v>
      </c>
      <c r="B2" s="337"/>
      <c r="G2" s="805" t="s">
        <v>1177</v>
      </c>
    </row>
    <row r="3" spans="1:9" ht="18" customHeight="1">
      <c r="A3" s="337" t="s">
        <v>85</v>
      </c>
      <c r="B3" s="337"/>
    </row>
    <row r="4" spans="1:9" ht="18" customHeight="1">
      <c r="A4" s="337" t="s">
        <v>4</v>
      </c>
      <c r="B4" s="337"/>
      <c r="D4" s="981"/>
      <c r="E4" s="981"/>
      <c r="F4" s="981"/>
    </row>
    <row r="5" spans="1:9" ht="15.75" customHeight="1">
      <c r="A5" s="337"/>
      <c r="B5" s="337"/>
    </row>
    <row r="6" spans="1:9" ht="18.95" customHeight="1">
      <c r="A6" s="337" t="s">
        <v>1182</v>
      </c>
      <c r="B6" s="337"/>
    </row>
    <row r="7" spans="1:9" ht="15" customHeight="1">
      <c r="A7" s="337"/>
      <c r="B7" s="337"/>
      <c r="D7" s="15"/>
    </row>
    <row r="8" spans="1:9" ht="18.95" customHeight="1">
      <c r="A8" s="600" t="s">
        <v>646</v>
      </c>
      <c r="B8" s="600"/>
      <c r="C8" s="879">
        <f>+Trans1!F3</f>
        <v>0</v>
      </c>
      <c r="D8" s="879"/>
    </row>
    <row r="9" spans="1:9" ht="15" customHeight="1">
      <c r="A9" s="6"/>
      <c r="B9" s="6"/>
      <c r="C9" s="304"/>
      <c r="D9" s="305"/>
    </row>
    <row r="10" spans="1:9" ht="15" customHeight="1">
      <c r="A10" s="306" t="s">
        <v>1179</v>
      </c>
    </row>
    <row r="11" spans="1:9" ht="66" customHeight="1">
      <c r="A11" s="983" t="s">
        <v>1180</v>
      </c>
      <c r="B11" s="983"/>
      <c r="C11" s="983"/>
      <c r="D11" s="983"/>
      <c r="E11" s="983"/>
      <c r="F11" s="983"/>
      <c r="G11" s="983"/>
      <c r="H11" s="983"/>
      <c r="I11" s="804"/>
    </row>
    <row r="12" spans="1:9" ht="33.75" customHeight="1">
      <c r="A12" s="982" t="s">
        <v>1181</v>
      </c>
      <c r="B12" s="982"/>
      <c r="C12" s="982"/>
      <c r="D12" s="982"/>
      <c r="E12" s="982"/>
      <c r="F12" s="982"/>
      <c r="G12" s="982"/>
      <c r="H12" s="982"/>
    </row>
    <row r="13" spans="1:9" ht="15" customHeight="1"/>
    <row r="14" spans="1:9" ht="15" customHeight="1">
      <c r="A14" s="469"/>
      <c r="B14" s="709" t="s">
        <v>1178</v>
      </c>
      <c r="C14" s="428"/>
      <c r="D14" s="470"/>
      <c r="E14" s="470"/>
      <c r="F14" s="470"/>
      <c r="G14" s="470"/>
      <c r="H14" s="470"/>
    </row>
    <row r="15" spans="1:9" ht="24" customHeight="1">
      <c r="A15" s="469" t="s">
        <v>185</v>
      </c>
      <c r="B15" s="708"/>
      <c r="C15" s="417"/>
      <c r="D15" s="470"/>
      <c r="E15" s="470"/>
      <c r="F15" s="470"/>
      <c r="G15" s="470"/>
      <c r="H15" s="470"/>
    </row>
    <row r="16" spans="1:9" ht="24" customHeight="1">
      <c r="A16" s="469" t="s">
        <v>188</v>
      </c>
      <c r="B16" s="708"/>
    </row>
    <row r="17" spans="1:8" ht="24" customHeight="1">
      <c r="A17" s="469" t="s">
        <v>191</v>
      </c>
      <c r="B17" s="708"/>
      <c r="C17" s="470"/>
      <c r="D17" s="470"/>
      <c r="E17" s="470"/>
      <c r="F17" s="470"/>
      <c r="G17" s="470"/>
      <c r="H17" s="470"/>
    </row>
    <row r="18" spans="1:8" ht="24" customHeight="1">
      <c r="A18" s="469" t="s">
        <v>196</v>
      </c>
      <c r="B18" s="708"/>
      <c r="C18" s="470"/>
      <c r="D18" s="470"/>
      <c r="E18" s="470"/>
      <c r="F18" s="470"/>
      <c r="G18" s="470"/>
    </row>
    <row r="19" spans="1:8" ht="24" customHeight="1">
      <c r="A19" s="471" t="s">
        <v>211</v>
      </c>
      <c r="B19" s="708"/>
      <c r="C19" s="710"/>
      <c r="D19" s="710"/>
      <c r="E19" s="472"/>
      <c r="F19" s="470"/>
      <c r="G19" s="470"/>
      <c r="H19" s="470"/>
    </row>
    <row r="20" spans="1:8" ht="24" customHeight="1">
      <c r="A20" s="471" t="s">
        <v>219</v>
      </c>
      <c r="B20" s="708"/>
      <c r="C20" s="710"/>
      <c r="D20" s="710"/>
      <c r="E20" s="470"/>
      <c r="F20" s="470"/>
      <c r="G20" s="470"/>
    </row>
    <row r="21" spans="1:8" ht="24" customHeight="1">
      <c r="A21" s="471" t="s">
        <v>225</v>
      </c>
      <c r="B21" s="708"/>
      <c r="C21" s="710"/>
      <c r="D21" s="710"/>
      <c r="E21" s="470"/>
      <c r="F21" s="470"/>
      <c r="G21" s="470"/>
    </row>
    <row r="22" spans="1:8" ht="24" customHeight="1">
      <c r="A22" s="471" t="s">
        <v>227</v>
      </c>
      <c r="B22" s="708"/>
      <c r="C22" s="608"/>
      <c r="D22" s="608"/>
      <c r="E22" s="470"/>
      <c r="F22" s="470"/>
      <c r="G22" s="470"/>
    </row>
    <row r="23" spans="1:8" ht="24" customHeight="1">
      <c r="A23" s="473" t="s">
        <v>231</v>
      </c>
      <c r="B23" s="708"/>
      <c r="E23" s="470"/>
      <c r="F23" s="470"/>
      <c r="G23" s="470"/>
      <c r="H23" s="470"/>
    </row>
    <row r="24" spans="1:8" ht="24" customHeight="1">
      <c r="A24" s="471" t="s">
        <v>221</v>
      </c>
      <c r="B24" s="708"/>
    </row>
    <row r="25" spans="1:8" ht="15" customHeight="1">
      <c r="A25" s="473"/>
      <c r="B25" s="945"/>
      <c r="C25" s="945"/>
      <c r="D25" s="945"/>
      <c r="F25" s="470"/>
      <c r="G25" s="470"/>
      <c r="H25" s="470"/>
    </row>
    <row r="26" spans="1:8" ht="15" customHeight="1">
      <c r="A26" s="473"/>
      <c r="B26" s="986"/>
      <c r="C26" s="986"/>
      <c r="D26" s="986"/>
    </row>
    <row r="27" spans="1:8">
      <c r="B27" s="987"/>
      <c r="C27" s="987"/>
      <c r="D27" s="987"/>
    </row>
    <row r="28" spans="1:8">
      <c r="A28" s="939"/>
      <c r="B28" s="939"/>
      <c r="C28" s="939"/>
      <c r="E28" t="s">
        <v>622</v>
      </c>
    </row>
    <row r="29" spans="1:8">
      <c r="A29" t="s">
        <v>42</v>
      </c>
    </row>
    <row r="30" spans="1:8">
      <c r="E30" t="s">
        <v>40</v>
      </c>
    </row>
    <row r="31" spans="1:8">
      <c r="A31" s="939"/>
      <c r="B31" s="939"/>
      <c r="C31" s="939"/>
      <c r="E31" t="s">
        <v>41</v>
      </c>
    </row>
    <row r="32" spans="1:8">
      <c r="A32" t="s">
        <v>923</v>
      </c>
      <c r="E32" t="s">
        <v>44</v>
      </c>
    </row>
    <row r="33" spans="1:9">
      <c r="E33" t="s">
        <v>43</v>
      </c>
    </row>
    <row r="34" spans="1:9">
      <c r="A34" s="939"/>
      <c r="B34" s="939"/>
      <c r="C34" s="939"/>
      <c r="E34" t="s">
        <v>45</v>
      </c>
    </row>
    <row r="35" spans="1:9">
      <c r="A35" t="s">
        <v>46</v>
      </c>
    </row>
    <row r="36" spans="1:9">
      <c r="A36" s="984"/>
      <c r="B36" s="984"/>
      <c r="C36" s="984"/>
      <c r="E36" t="s">
        <v>1010</v>
      </c>
      <c r="H36" t="s">
        <v>1009</v>
      </c>
    </row>
    <row r="37" spans="1:9">
      <c r="A37" s="985"/>
      <c r="B37" s="985"/>
      <c r="C37" s="985"/>
      <c r="E37" t="s">
        <v>1393</v>
      </c>
      <c r="G37" s="15"/>
      <c r="H37" t="s">
        <v>174</v>
      </c>
    </row>
    <row r="38" spans="1:9">
      <c r="A38" s="478" t="s">
        <v>8</v>
      </c>
      <c r="B38" s="478"/>
      <c r="C38" s="478"/>
      <c r="E38" t="s">
        <v>922</v>
      </c>
      <c r="G38" s="15"/>
      <c r="H38" s="802" t="s">
        <v>1163</v>
      </c>
    </row>
    <row r="39" spans="1:9">
      <c r="D39" s="15"/>
      <c r="E39" s="15"/>
      <c r="F39" s="15"/>
      <c r="G39" s="15"/>
      <c r="H39" s="15"/>
    </row>
    <row r="40" spans="1:9">
      <c r="D40" s="15"/>
      <c r="E40" s="15"/>
      <c r="F40" s="15"/>
      <c r="G40" s="15"/>
      <c r="H40" s="15"/>
    </row>
    <row r="41" spans="1:9">
      <c r="F41" s="428"/>
      <c r="G41" s="428"/>
      <c r="H41" s="428"/>
      <c r="I41" s="428"/>
    </row>
  </sheetData>
  <sheetProtection selectLockedCells="1"/>
  <protectedRanges>
    <protectedRange sqref="A28:C37" name="Prepared by"/>
    <protectedRange sqref="B15:B24" name="CFDA Number"/>
    <protectedRange sqref="C8" name="Agency Name"/>
  </protectedRanges>
  <mergeCells count="10">
    <mergeCell ref="A36:C37"/>
    <mergeCell ref="B25:D26"/>
    <mergeCell ref="B27:D27"/>
    <mergeCell ref="A28:C28"/>
    <mergeCell ref="A31:C31"/>
    <mergeCell ref="D4:F4"/>
    <mergeCell ref="C8:D8"/>
    <mergeCell ref="A34:C34"/>
    <mergeCell ref="A12:H12"/>
    <mergeCell ref="A11:H11"/>
  </mergeCells>
  <hyperlinks>
    <hyperlink ref="H38" r:id="rId1" xr:uid="{C72E5304-04C1-403A-AC60-5491FC182480}"/>
  </hyperlinks>
  <pageMargins left="0.7" right="0.7" top="0.75" bottom="0.75" header="0.3" footer="0.3"/>
  <pageSetup scale="55" fitToHeight="0" orientation="portrait"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0B6AF-E8A8-45E7-80EB-8FBFE2F748AE}">
  <sheetPr>
    <tabColor rgb="FF00B050"/>
    <pageSetUpPr fitToPage="1"/>
  </sheetPr>
  <dimension ref="A1:J44"/>
  <sheetViews>
    <sheetView zoomScale="70" zoomScaleNormal="70" workbookViewId="0"/>
  </sheetViews>
  <sheetFormatPr defaultColWidth="8.6640625" defaultRowHeight="15"/>
  <cols>
    <col min="1" max="1" width="3.6640625" customWidth="1"/>
    <col min="2" max="2" width="23.44140625" customWidth="1"/>
    <col min="3" max="3" width="4.21875" customWidth="1"/>
    <col min="4" max="4" width="37.6640625" customWidth="1"/>
    <col min="5" max="5" width="4.21875" customWidth="1"/>
    <col min="6" max="6" width="21.44140625" customWidth="1"/>
    <col min="7" max="7" width="14.33203125" customWidth="1"/>
  </cols>
  <sheetData>
    <row r="1" spans="1:9" ht="9.75" customHeight="1"/>
    <row r="2" spans="1:9" ht="18.95" customHeight="1">
      <c r="A2" s="337" t="s">
        <v>1</v>
      </c>
      <c r="B2" s="337"/>
      <c r="C2" s="337"/>
      <c r="H2" s="609" t="s">
        <v>1187</v>
      </c>
    </row>
    <row r="3" spans="1:9" ht="18.95" customHeight="1">
      <c r="A3" s="337" t="s">
        <v>85</v>
      </c>
      <c r="B3" s="337"/>
      <c r="C3" s="337"/>
    </row>
    <row r="4" spans="1:9" ht="18.95" customHeight="1">
      <c r="A4" s="337" t="s">
        <v>4</v>
      </c>
      <c r="B4" s="337"/>
      <c r="C4" s="337"/>
      <c r="E4" s="981"/>
      <c r="F4" s="981"/>
      <c r="G4" s="981"/>
    </row>
    <row r="5" spans="1:9" ht="18.95" customHeight="1">
      <c r="A5" s="337"/>
      <c r="B5" s="337"/>
      <c r="C5" s="337"/>
    </row>
    <row r="6" spans="1:9" ht="18.95" customHeight="1">
      <c r="A6" s="337" t="s">
        <v>1188</v>
      </c>
      <c r="B6" s="337"/>
      <c r="C6" s="337"/>
    </row>
    <row r="7" spans="1:9" ht="18.95" customHeight="1">
      <c r="A7" s="337"/>
      <c r="B7" s="337"/>
      <c r="C7" s="337"/>
      <c r="E7" s="15"/>
    </row>
    <row r="8" spans="1:9" ht="18.95" customHeight="1">
      <c r="A8" s="600" t="s">
        <v>646</v>
      </c>
      <c r="B8" s="600"/>
      <c r="C8" s="600"/>
      <c r="D8" s="879">
        <f>+Trans1!F3</f>
        <v>0</v>
      </c>
      <c r="E8" s="879"/>
    </row>
    <row r="9" spans="1:9" ht="15" customHeight="1">
      <c r="A9" s="6"/>
      <c r="B9" s="6"/>
      <c r="C9" s="6"/>
      <c r="D9" s="304"/>
      <c r="E9" s="305"/>
    </row>
    <row r="10" spans="1:9" ht="15" customHeight="1"/>
    <row r="11" spans="1:9" ht="34.5" customHeight="1">
      <c r="A11" s="988" t="s">
        <v>1409</v>
      </c>
      <c r="B11" s="988"/>
      <c r="C11" s="988"/>
      <c r="D11" s="988"/>
      <c r="E11" s="988"/>
      <c r="F11" s="988"/>
      <c r="G11" s="988"/>
      <c r="H11" s="988"/>
      <c r="I11" s="602"/>
    </row>
    <row r="12" spans="1:9" ht="18" customHeight="1">
      <c r="A12" s="718"/>
      <c r="B12" s="479" t="s">
        <v>1189</v>
      </c>
      <c r="C12" s="479"/>
      <c r="D12" s="718"/>
      <c r="E12" s="718"/>
      <c r="F12" s="718"/>
      <c r="G12" s="718"/>
      <c r="H12" s="718"/>
      <c r="I12" s="602"/>
    </row>
    <row r="13" spans="1:9" ht="18" customHeight="1">
      <c r="A13" s="718"/>
      <c r="B13" s="479" t="s">
        <v>1190</v>
      </c>
      <c r="C13" s="479"/>
      <c r="D13" s="718"/>
      <c r="E13" s="718"/>
      <c r="F13" s="718"/>
      <c r="G13" s="718"/>
      <c r="H13" s="718"/>
      <c r="I13" s="602"/>
    </row>
    <row r="14" spans="1:9" ht="18" customHeight="1">
      <c r="A14" s="718"/>
      <c r="B14" s="479" t="s">
        <v>1191</v>
      </c>
      <c r="C14" s="479"/>
      <c r="D14" s="718"/>
      <c r="E14" s="718"/>
      <c r="F14" s="718"/>
      <c r="G14" s="718"/>
      <c r="H14" s="718"/>
      <c r="I14" s="602"/>
    </row>
    <row r="15" spans="1:9" ht="18.75" customHeight="1">
      <c r="A15" s="718"/>
      <c r="B15" s="479"/>
      <c r="C15" s="479"/>
      <c r="D15" s="718"/>
      <c r="E15" s="718"/>
      <c r="F15" s="718"/>
      <c r="G15" s="718"/>
      <c r="H15" s="718"/>
      <c r="I15" s="602"/>
    </row>
    <row r="16" spans="1:9" ht="15" customHeight="1"/>
    <row r="17" spans="1:9" ht="15" customHeight="1">
      <c r="A17" s="469"/>
      <c r="B17" s="709" t="s">
        <v>1178</v>
      </c>
      <c r="C17" s="709"/>
      <c r="D17" s="719" t="s">
        <v>1192</v>
      </c>
      <c r="E17" s="470"/>
      <c r="F17" s="719" t="s">
        <v>158</v>
      </c>
      <c r="G17" s="470"/>
      <c r="H17" s="470"/>
      <c r="I17" s="470"/>
    </row>
    <row r="18" spans="1:9" ht="24" customHeight="1">
      <c r="A18" s="806" t="s">
        <v>185</v>
      </c>
      <c r="B18" s="708"/>
      <c r="C18" s="720"/>
      <c r="D18" s="722"/>
      <c r="E18" s="470"/>
      <c r="F18" s="723"/>
      <c r="G18" s="470"/>
      <c r="H18" s="470"/>
      <c r="I18" s="470"/>
    </row>
    <row r="19" spans="1:9" ht="24" customHeight="1">
      <c r="A19" s="806" t="s">
        <v>188</v>
      </c>
      <c r="B19" s="708"/>
      <c r="C19" s="720"/>
      <c r="D19" s="722"/>
      <c r="F19" s="721"/>
    </row>
    <row r="20" spans="1:9" ht="24" customHeight="1">
      <c r="A20" s="806" t="s">
        <v>191</v>
      </c>
      <c r="B20" s="708"/>
      <c r="C20" s="720"/>
      <c r="D20" s="722"/>
      <c r="E20" s="470"/>
      <c r="F20" s="721"/>
      <c r="G20" s="470"/>
      <c r="H20" s="470"/>
      <c r="I20" s="470"/>
    </row>
    <row r="21" spans="1:9" ht="24" customHeight="1">
      <c r="A21" s="806" t="s">
        <v>196</v>
      </c>
      <c r="B21" s="708"/>
      <c r="C21" s="720"/>
      <c r="D21" s="722"/>
      <c r="E21" s="470"/>
      <c r="F21" s="721"/>
      <c r="G21" s="470"/>
      <c r="H21" s="470"/>
    </row>
    <row r="22" spans="1:9" ht="24" customHeight="1">
      <c r="A22" s="807" t="s">
        <v>211</v>
      </c>
      <c r="B22" s="708"/>
      <c r="C22" s="720"/>
      <c r="D22" s="722"/>
      <c r="F22" s="721"/>
      <c r="G22" s="470"/>
      <c r="H22" s="470"/>
      <c r="I22" s="470"/>
    </row>
    <row r="23" spans="1:9" ht="24" customHeight="1">
      <c r="A23" s="807" t="s">
        <v>219</v>
      </c>
      <c r="B23" s="708"/>
      <c r="C23" s="720"/>
      <c r="D23" s="722"/>
      <c r="F23" s="721"/>
      <c r="G23" s="470"/>
      <c r="H23" s="470"/>
    </row>
    <row r="24" spans="1:9" ht="24" customHeight="1">
      <c r="A24" s="807" t="s">
        <v>225</v>
      </c>
      <c r="B24" s="708"/>
      <c r="C24" s="720"/>
      <c r="D24" s="722"/>
      <c r="F24" s="721"/>
      <c r="G24" s="470"/>
      <c r="H24" s="470"/>
    </row>
    <row r="25" spans="1:9" ht="24" customHeight="1">
      <c r="A25" s="807" t="s">
        <v>227</v>
      </c>
      <c r="B25" s="708"/>
      <c r="C25" s="720"/>
      <c r="D25" s="722"/>
      <c r="E25" s="608"/>
      <c r="F25" s="721"/>
      <c r="G25" s="470"/>
      <c r="H25" s="470"/>
    </row>
    <row r="26" spans="1:9" ht="24" customHeight="1">
      <c r="A26" s="806" t="s">
        <v>231</v>
      </c>
      <c r="B26" s="708"/>
      <c r="C26" s="720"/>
      <c r="D26" s="722"/>
      <c r="F26" s="721"/>
      <c r="G26" s="470"/>
      <c r="H26" s="470"/>
      <c r="I26" s="470"/>
    </row>
    <row r="27" spans="1:9" ht="24" customHeight="1">
      <c r="A27" s="807" t="s">
        <v>221</v>
      </c>
      <c r="B27" s="708"/>
      <c r="C27" s="720"/>
      <c r="D27" s="722"/>
      <c r="F27" s="721"/>
    </row>
    <row r="28" spans="1:9" ht="15" customHeight="1">
      <c r="A28" s="473"/>
      <c r="B28" s="945"/>
      <c r="C28" s="945"/>
      <c r="D28" s="945"/>
      <c r="E28" s="945"/>
      <c r="G28" s="470"/>
      <c r="H28" s="470"/>
      <c r="I28" s="470"/>
    </row>
    <row r="29" spans="1:9" ht="15" customHeight="1">
      <c r="A29" s="473"/>
      <c r="B29" s="986"/>
      <c r="C29" s="986"/>
      <c r="D29" s="986"/>
      <c r="E29" s="986"/>
    </row>
    <row r="30" spans="1:9">
      <c r="B30" s="987"/>
      <c r="C30" s="987"/>
      <c r="D30" s="987"/>
      <c r="E30" s="987"/>
    </row>
    <row r="31" spans="1:9">
      <c r="A31" s="939"/>
      <c r="B31" s="939"/>
      <c r="C31" s="939"/>
      <c r="D31" s="939"/>
      <c r="F31" t="s">
        <v>622</v>
      </c>
    </row>
    <row r="32" spans="1:9">
      <c r="A32" t="s">
        <v>42</v>
      </c>
    </row>
    <row r="33" spans="1:10">
      <c r="F33" t="s">
        <v>40</v>
      </c>
    </row>
    <row r="34" spans="1:10">
      <c r="A34" s="939"/>
      <c r="B34" s="939"/>
      <c r="C34" s="939"/>
      <c r="D34" s="939"/>
      <c r="F34" t="s">
        <v>41</v>
      </c>
    </row>
    <row r="35" spans="1:10">
      <c r="A35" t="s">
        <v>923</v>
      </c>
      <c r="F35" t="s">
        <v>44</v>
      </c>
    </row>
    <row r="36" spans="1:10">
      <c r="F36" t="s">
        <v>43</v>
      </c>
    </row>
    <row r="37" spans="1:10">
      <c r="A37" s="939"/>
      <c r="B37" s="939"/>
      <c r="C37" s="939"/>
      <c r="D37" s="939"/>
      <c r="F37" t="s">
        <v>45</v>
      </c>
    </row>
    <row r="38" spans="1:10">
      <c r="A38" t="s">
        <v>46</v>
      </c>
    </row>
    <row r="39" spans="1:10">
      <c r="A39" s="984"/>
      <c r="B39" s="984"/>
      <c r="C39" s="984"/>
      <c r="D39" s="984"/>
      <c r="F39" t="s">
        <v>1010</v>
      </c>
      <c r="G39" t="s">
        <v>1009</v>
      </c>
    </row>
    <row r="40" spans="1:10">
      <c r="A40" s="985"/>
      <c r="B40" s="985"/>
      <c r="C40" s="985"/>
      <c r="D40" s="985"/>
      <c r="F40" t="s">
        <v>686</v>
      </c>
      <c r="G40" t="s">
        <v>174</v>
      </c>
    </row>
    <row r="41" spans="1:10">
      <c r="A41" s="478" t="s">
        <v>8</v>
      </c>
      <c r="B41" s="478"/>
      <c r="C41" s="478"/>
      <c r="D41" s="478"/>
      <c r="F41" t="s">
        <v>942</v>
      </c>
      <c r="G41" s="703" t="s">
        <v>1163</v>
      </c>
    </row>
    <row r="44" spans="1:10">
      <c r="F44" s="428"/>
      <c r="G44" s="428"/>
      <c r="H44" s="428"/>
      <c r="I44" s="428"/>
      <c r="J44" s="428"/>
    </row>
  </sheetData>
  <sheetProtection selectLockedCells="1"/>
  <protectedRanges>
    <protectedRange sqref="A31:D40" name="Prepared by"/>
    <protectedRange sqref="B18:D27 F18:F27" name="CFDA Number"/>
    <protectedRange sqref="D8" name="Agency Name"/>
  </protectedRanges>
  <mergeCells count="9">
    <mergeCell ref="A31:D31"/>
    <mergeCell ref="A34:D34"/>
    <mergeCell ref="A37:D37"/>
    <mergeCell ref="A39:D40"/>
    <mergeCell ref="E4:G4"/>
    <mergeCell ref="D8:E8"/>
    <mergeCell ref="A11:H11"/>
    <mergeCell ref="B28:E29"/>
    <mergeCell ref="B30:E30"/>
  </mergeCells>
  <hyperlinks>
    <hyperlink ref="G41" r:id="rId1" xr:uid="{6EEEB874-B1AC-47CC-A257-EF4B0F8949DC}"/>
  </hyperlinks>
  <pageMargins left="0.7" right="0.7" top="0.75" bottom="0.75" header="0.3" footer="0.3"/>
  <pageSetup scale="64" orientation="portrait"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1AE8B-F9D3-4625-A29C-D9FCA1AA8E28}">
  <sheetPr>
    <tabColor rgb="FF00B050"/>
    <pageSetUpPr fitToPage="1"/>
  </sheetPr>
  <dimension ref="A1:J40"/>
  <sheetViews>
    <sheetView zoomScale="70" zoomScaleNormal="70" workbookViewId="0"/>
  </sheetViews>
  <sheetFormatPr defaultColWidth="8.6640625" defaultRowHeight="15"/>
  <cols>
    <col min="1" max="1" width="3.6640625" customWidth="1"/>
    <col min="2" max="2" width="23.44140625" customWidth="1"/>
    <col min="3" max="3" width="6" customWidth="1"/>
    <col min="4" max="4" width="27.21875" customWidth="1"/>
    <col min="5" max="5" width="7.33203125" customWidth="1"/>
    <col min="6" max="6" width="25.5546875" customWidth="1"/>
    <col min="7" max="7" width="6.88671875" customWidth="1"/>
    <col min="8" max="8" width="27.6640625" customWidth="1"/>
  </cols>
  <sheetData>
    <row r="1" spans="1:9" ht="8.25" customHeight="1"/>
    <row r="2" spans="1:9" ht="18" customHeight="1">
      <c r="A2" s="337" t="s">
        <v>1</v>
      </c>
      <c r="B2" s="337"/>
      <c r="C2" s="337"/>
      <c r="G2" s="609" t="s">
        <v>1229</v>
      </c>
    </row>
    <row r="3" spans="1:9" ht="18" customHeight="1">
      <c r="A3" s="337" t="s">
        <v>85</v>
      </c>
      <c r="B3" s="337"/>
      <c r="C3" s="337"/>
    </row>
    <row r="4" spans="1:9" ht="18" customHeight="1">
      <c r="A4" s="337" t="s">
        <v>4</v>
      </c>
      <c r="B4" s="337"/>
      <c r="C4" s="337"/>
      <c r="E4" s="981"/>
      <c r="F4" s="981"/>
      <c r="G4" s="981"/>
    </row>
    <row r="5" spans="1:9" ht="18" customHeight="1">
      <c r="A5" s="337"/>
      <c r="B5" s="337"/>
      <c r="C5" s="337"/>
    </row>
    <row r="6" spans="1:9" ht="18" customHeight="1">
      <c r="A6" s="337" t="s">
        <v>1429</v>
      </c>
      <c r="B6" s="337"/>
      <c r="C6" s="337"/>
    </row>
    <row r="7" spans="1:9" ht="18" customHeight="1">
      <c r="A7" s="337"/>
      <c r="B7" s="337"/>
      <c r="C7" s="337"/>
      <c r="E7" s="15"/>
    </row>
    <row r="8" spans="1:9" ht="18" customHeight="1">
      <c r="A8" s="600" t="s">
        <v>646</v>
      </c>
      <c r="B8" s="600"/>
      <c r="C8" s="600"/>
      <c r="D8" s="879">
        <f>+Trans1!F3</f>
        <v>0</v>
      </c>
      <c r="E8" s="879"/>
    </row>
    <row r="9" spans="1:9" ht="15" customHeight="1">
      <c r="A9" s="6"/>
      <c r="B9" s="6"/>
      <c r="C9" s="6"/>
      <c r="D9" s="304"/>
      <c r="E9" s="305"/>
    </row>
    <row r="10" spans="1:9" ht="15" customHeight="1"/>
    <row r="11" spans="1:9" ht="34.5" customHeight="1">
      <c r="A11" s="988" t="s">
        <v>1430</v>
      </c>
      <c r="B11" s="988"/>
      <c r="C11" s="988"/>
      <c r="D11" s="988"/>
      <c r="E11" s="988"/>
      <c r="F11" s="988"/>
      <c r="G11" s="988"/>
      <c r="H11" s="988"/>
      <c r="I11" s="602"/>
    </row>
    <row r="12" spans="1:9" ht="15" customHeight="1"/>
    <row r="13" spans="1:9" ht="15" customHeight="1">
      <c r="A13" s="469"/>
      <c r="B13" s="709" t="s">
        <v>1178</v>
      </c>
      <c r="C13" s="709"/>
      <c r="D13" s="719" t="s">
        <v>1230</v>
      </c>
      <c r="E13" s="470"/>
      <c r="F13" s="719" t="s">
        <v>680</v>
      </c>
      <c r="G13" s="470"/>
      <c r="H13" s="719" t="s">
        <v>1233</v>
      </c>
      <c r="I13" s="470"/>
    </row>
    <row r="14" spans="1:9" ht="24" customHeight="1">
      <c r="A14" s="806" t="s">
        <v>185</v>
      </c>
      <c r="B14" s="708"/>
      <c r="C14" s="720"/>
      <c r="D14" s="722"/>
      <c r="E14" s="470"/>
      <c r="F14" s="723"/>
      <c r="G14" s="470"/>
      <c r="H14" s="723"/>
      <c r="I14" s="470"/>
    </row>
    <row r="15" spans="1:9" ht="24" customHeight="1">
      <c r="A15" s="806" t="s">
        <v>188</v>
      </c>
      <c r="B15" s="708"/>
      <c r="C15" s="720"/>
      <c r="D15" s="722"/>
      <c r="F15" s="721"/>
      <c r="H15" s="721"/>
    </row>
    <row r="16" spans="1:9" ht="24" customHeight="1">
      <c r="A16" s="806" t="s">
        <v>191</v>
      </c>
      <c r="B16" s="708"/>
      <c r="C16" s="720"/>
      <c r="D16" s="722"/>
      <c r="E16" s="470"/>
      <c r="F16" s="721"/>
      <c r="G16" s="470"/>
      <c r="H16" s="721"/>
      <c r="I16" s="470"/>
    </row>
    <row r="17" spans="1:9" ht="24" customHeight="1">
      <c r="A17" s="806" t="s">
        <v>196</v>
      </c>
      <c r="B17" s="708"/>
      <c r="C17" s="720"/>
      <c r="D17" s="722"/>
      <c r="E17" s="470"/>
      <c r="F17" s="721"/>
      <c r="G17" s="470"/>
      <c r="H17" s="721"/>
    </row>
    <row r="18" spans="1:9" ht="24" customHeight="1">
      <c r="A18" s="807" t="s">
        <v>211</v>
      </c>
      <c r="B18" s="708"/>
      <c r="C18" s="720"/>
      <c r="D18" s="722"/>
      <c r="F18" s="721"/>
      <c r="G18" s="470"/>
      <c r="H18" s="721"/>
      <c r="I18" s="470"/>
    </row>
    <row r="19" spans="1:9" ht="24" customHeight="1">
      <c r="A19" s="807" t="s">
        <v>219</v>
      </c>
      <c r="B19" s="708"/>
      <c r="C19" s="720"/>
      <c r="D19" s="722"/>
      <c r="F19" s="721"/>
      <c r="G19" s="470"/>
      <c r="H19" s="721"/>
    </row>
    <row r="20" spans="1:9" ht="24" customHeight="1">
      <c r="A20" s="807" t="s">
        <v>225</v>
      </c>
      <c r="B20" s="708"/>
      <c r="C20" s="720"/>
      <c r="D20" s="722"/>
      <c r="F20" s="721"/>
      <c r="G20" s="470"/>
      <c r="H20" s="721"/>
    </row>
    <row r="21" spans="1:9" ht="24" customHeight="1">
      <c r="A21" s="807" t="s">
        <v>227</v>
      </c>
      <c r="B21" s="708"/>
      <c r="C21" s="720"/>
      <c r="D21" s="722"/>
      <c r="E21" s="608"/>
      <c r="F21" s="721"/>
      <c r="G21" s="470"/>
      <c r="H21" s="721"/>
    </row>
    <row r="22" spans="1:9" ht="24" customHeight="1">
      <c r="A22" s="806" t="s">
        <v>231</v>
      </c>
      <c r="B22" s="708"/>
      <c r="C22" s="720"/>
      <c r="D22" s="722"/>
      <c r="F22" s="721"/>
      <c r="G22" s="470"/>
      <c r="H22" s="721"/>
      <c r="I22" s="470"/>
    </row>
    <row r="23" spans="1:9" ht="24" customHeight="1">
      <c r="A23" s="807" t="s">
        <v>221</v>
      </c>
      <c r="B23" s="708"/>
      <c r="C23" s="720"/>
      <c r="D23" s="722"/>
      <c r="F23" s="721"/>
      <c r="H23" s="721"/>
    </row>
    <row r="24" spans="1:9" ht="15" customHeight="1">
      <c r="A24" s="473"/>
      <c r="B24" s="945"/>
      <c r="C24" s="945"/>
      <c r="D24" s="945"/>
      <c r="E24" s="945"/>
      <c r="G24" s="470"/>
      <c r="H24" s="470"/>
      <c r="I24" s="470"/>
    </row>
    <row r="25" spans="1:9" ht="15" customHeight="1">
      <c r="A25" s="473"/>
      <c r="B25" s="986"/>
      <c r="C25" s="986"/>
      <c r="D25" s="986"/>
      <c r="E25" s="986"/>
    </row>
    <row r="26" spans="1:9">
      <c r="B26" s="987"/>
      <c r="C26" s="987"/>
      <c r="D26" s="987"/>
      <c r="E26" s="987"/>
    </row>
    <row r="27" spans="1:9">
      <c r="A27" s="939"/>
      <c r="B27" s="939"/>
      <c r="C27" s="939"/>
      <c r="D27" s="939"/>
      <c r="F27" t="s">
        <v>622</v>
      </c>
    </row>
    <row r="28" spans="1:9">
      <c r="A28" t="s">
        <v>42</v>
      </c>
    </row>
    <row r="29" spans="1:9">
      <c r="F29" t="s">
        <v>40</v>
      </c>
    </row>
    <row r="30" spans="1:9">
      <c r="A30" s="939"/>
      <c r="B30" s="939"/>
      <c r="C30" s="939"/>
      <c r="D30" s="939"/>
      <c r="F30" t="s">
        <v>41</v>
      </c>
    </row>
    <row r="31" spans="1:9">
      <c r="A31" t="s">
        <v>923</v>
      </c>
      <c r="F31" t="s">
        <v>44</v>
      </c>
    </row>
    <row r="32" spans="1:9">
      <c r="F32" t="s">
        <v>43</v>
      </c>
    </row>
    <row r="33" spans="1:10">
      <c r="A33" s="939"/>
      <c r="B33" s="939"/>
      <c r="C33" s="939"/>
      <c r="D33" s="939"/>
      <c r="F33" t="s">
        <v>45</v>
      </c>
    </row>
    <row r="34" spans="1:10">
      <c r="A34" t="s">
        <v>46</v>
      </c>
    </row>
    <row r="35" spans="1:10">
      <c r="A35" s="984"/>
      <c r="B35" s="984"/>
      <c r="C35" s="984"/>
      <c r="D35" s="984"/>
      <c r="F35" t="s">
        <v>1010</v>
      </c>
      <c r="G35" t="s">
        <v>1009</v>
      </c>
    </row>
    <row r="36" spans="1:10">
      <c r="A36" s="985"/>
      <c r="B36" s="985"/>
      <c r="C36" s="985"/>
      <c r="D36" s="985"/>
      <c r="F36" t="s">
        <v>686</v>
      </c>
      <c r="G36" t="s">
        <v>174</v>
      </c>
    </row>
    <row r="37" spans="1:10">
      <c r="A37" s="478" t="s">
        <v>8</v>
      </c>
      <c r="B37" s="478"/>
      <c r="C37" s="478"/>
      <c r="D37" s="478"/>
      <c r="F37" t="s">
        <v>942</v>
      </c>
      <c r="G37" s="54" t="s">
        <v>1163</v>
      </c>
    </row>
    <row r="40" spans="1:10">
      <c r="E40" s="428"/>
      <c r="F40" s="428"/>
      <c r="G40" s="428"/>
      <c r="H40" s="428"/>
      <c r="I40" s="428"/>
      <c r="J40" s="428"/>
    </row>
  </sheetData>
  <sheetProtection selectLockedCells="1"/>
  <protectedRanges>
    <protectedRange sqref="A27:D36" name="Prepared by"/>
    <protectedRange sqref="B14:D23 F14:F23 H14:H23" name="CFDA Number"/>
    <protectedRange sqref="D8" name="Agency Name"/>
  </protectedRanges>
  <mergeCells count="9">
    <mergeCell ref="A30:D30"/>
    <mergeCell ref="A33:D33"/>
    <mergeCell ref="A35:D36"/>
    <mergeCell ref="E4:G4"/>
    <mergeCell ref="D8:E8"/>
    <mergeCell ref="A11:H11"/>
    <mergeCell ref="B24:E25"/>
    <mergeCell ref="B26:E26"/>
    <mergeCell ref="A27:D27"/>
  </mergeCells>
  <hyperlinks>
    <hyperlink ref="G37" r:id="rId1" xr:uid="{09384FEF-1F2C-4300-A627-D5E1FD35E349}"/>
  </hyperlinks>
  <pageMargins left="0.7" right="0.7" top="0.75" bottom="0.75" header="0.3" footer="0.3"/>
  <pageSetup scale="76" orientation="landscape"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tabColor rgb="FF00B050"/>
  </sheetPr>
  <dimension ref="A1:G87"/>
  <sheetViews>
    <sheetView showOutlineSymbols="0" zoomScaleNormal="100" workbookViewId="0"/>
  </sheetViews>
  <sheetFormatPr defaultColWidth="11.44140625" defaultRowHeight="15"/>
  <cols>
    <col min="1" max="1" width="16" customWidth="1"/>
    <col min="2" max="2" width="24.21875" customWidth="1"/>
    <col min="3" max="3" width="26.6640625" customWidth="1"/>
    <col min="4" max="4" width="16" customWidth="1"/>
    <col min="5" max="5" width="9" customWidth="1"/>
    <col min="6" max="6" width="4.109375" customWidth="1"/>
    <col min="7" max="7" width="15.44140625" customWidth="1"/>
    <col min="8" max="8" width="15.5546875" customWidth="1"/>
  </cols>
  <sheetData>
    <row r="1" spans="1:6" ht="18" customHeight="1">
      <c r="A1" t="s">
        <v>1</v>
      </c>
      <c r="E1" s="303" t="s">
        <v>700</v>
      </c>
    </row>
    <row r="2" spans="1:6" ht="18" customHeight="1">
      <c r="A2" t="s">
        <v>85</v>
      </c>
    </row>
    <row r="3" spans="1:6" ht="18" customHeight="1">
      <c r="A3" t="s">
        <v>4</v>
      </c>
    </row>
    <row r="4" spans="1:6" ht="18" customHeight="1"/>
    <row r="5" spans="1:6" ht="18" customHeight="1">
      <c r="A5" t="s">
        <v>701</v>
      </c>
      <c r="F5" s="19"/>
    </row>
    <row r="6" spans="1:6" ht="18" customHeight="1">
      <c r="F6" s="19"/>
    </row>
    <row r="7" spans="1:6" ht="18" customHeight="1">
      <c r="A7" t="s">
        <v>702</v>
      </c>
      <c r="B7" s="879">
        <f>+Trans1!F3</f>
        <v>0</v>
      </c>
      <c r="C7" s="879"/>
    </row>
    <row r="9" spans="1:6">
      <c r="D9" s="367" t="s">
        <v>1410</v>
      </c>
      <c r="E9" s="724" t="s">
        <v>1186</v>
      </c>
    </row>
    <row r="11" spans="1:6">
      <c r="A11" s="367" t="s">
        <v>703</v>
      </c>
      <c r="B11" t="s">
        <v>704</v>
      </c>
      <c r="C11" s="307"/>
      <c r="D11" s="54"/>
      <c r="E11" s="54"/>
    </row>
    <row r="12" spans="1:6" ht="8.1" customHeight="1"/>
    <row r="13" spans="1:6">
      <c r="B13" t="s">
        <v>705</v>
      </c>
      <c r="C13" s="307"/>
    </row>
    <row r="14" spans="1:6" ht="8.1" customHeight="1"/>
    <row r="15" spans="1:6">
      <c r="B15" t="s">
        <v>706</v>
      </c>
      <c r="C15" s="307"/>
    </row>
    <row r="16" spans="1:6" ht="8.1" customHeight="1"/>
    <row r="17" spans="1:5" ht="8.1" customHeight="1" thickBot="1">
      <c r="D17" s="368"/>
      <c r="E17" s="368"/>
    </row>
    <row r="18" spans="1:5" ht="15.75" thickBot="1">
      <c r="B18" t="s">
        <v>1411</v>
      </c>
      <c r="D18" s="367" t="s">
        <v>707</v>
      </c>
      <c r="E18" s="369"/>
    </row>
    <row r="19" spans="1:5" ht="4.5" customHeight="1" thickBot="1">
      <c r="D19" s="367"/>
      <c r="E19" s="15"/>
    </row>
    <row r="20" spans="1:5" ht="15.75" thickBot="1">
      <c r="D20" s="367" t="s">
        <v>1412</v>
      </c>
      <c r="E20" s="369"/>
    </row>
    <row r="22" spans="1:5">
      <c r="A22" s="367" t="s">
        <v>709</v>
      </c>
      <c r="B22" t="s">
        <v>1380</v>
      </c>
      <c r="D22" s="315"/>
      <c r="E22" s="338"/>
    </row>
    <row r="23" spans="1:5" ht="8.1" customHeight="1">
      <c r="D23" s="338" t="s">
        <v>0</v>
      </c>
      <c r="E23" s="338"/>
    </row>
    <row r="24" spans="1:5">
      <c r="A24" s="367" t="s">
        <v>710</v>
      </c>
      <c r="B24" t="s">
        <v>1381</v>
      </c>
      <c r="D24" s="315"/>
      <c r="E24" s="338"/>
    </row>
    <row r="25" spans="1:5" ht="8.1" customHeight="1">
      <c r="D25" s="338" t="s">
        <v>0</v>
      </c>
      <c r="E25" s="338"/>
    </row>
    <row r="26" spans="1:5">
      <c r="A26" s="367" t="s">
        <v>711</v>
      </c>
      <c r="B26" t="s">
        <v>1382</v>
      </c>
      <c r="D26" s="315"/>
      <c r="E26" s="338"/>
    </row>
    <row r="27" spans="1:5" ht="8.1" customHeight="1">
      <c r="D27" s="338"/>
      <c r="E27" s="338"/>
    </row>
    <row r="28" spans="1:5" ht="15.75" thickBot="1">
      <c r="A28" s="367" t="s">
        <v>712</v>
      </c>
      <c r="B28" t="s">
        <v>1383</v>
      </c>
      <c r="D28" s="318">
        <f>+D22-D24+D26</f>
        <v>0</v>
      </c>
      <c r="E28" s="338"/>
    </row>
    <row r="29" spans="1:5" ht="15.75" thickTop="1"/>
    <row r="32" spans="1:5">
      <c r="A32" t="s">
        <v>1379</v>
      </c>
    </row>
    <row r="33" spans="1:7">
      <c r="A33" s="370" t="s">
        <v>713</v>
      </c>
    </row>
    <row r="36" spans="1:7">
      <c r="A36" s="940"/>
      <c r="B36" s="940"/>
    </row>
    <row r="37" spans="1:7">
      <c r="A37" s="10" t="s">
        <v>42</v>
      </c>
      <c r="B37" s="10"/>
    </row>
    <row r="38" spans="1:7">
      <c r="D38" t="s">
        <v>714</v>
      </c>
    </row>
    <row r="39" spans="1:7">
      <c r="A39" s="940"/>
      <c r="B39" s="940"/>
      <c r="D39" s="371" t="s">
        <v>0</v>
      </c>
      <c r="E39" s="371"/>
    </row>
    <row r="40" spans="1:7">
      <c r="A40" s="10" t="s">
        <v>918</v>
      </c>
      <c r="B40" s="10"/>
      <c r="D40" t="s">
        <v>40</v>
      </c>
    </row>
    <row r="41" spans="1:7">
      <c r="D41" t="s">
        <v>41</v>
      </c>
    </row>
    <row r="42" spans="1:7">
      <c r="A42" s="940"/>
      <c r="B42" s="940"/>
      <c r="D42" t="s">
        <v>44</v>
      </c>
    </row>
    <row r="43" spans="1:7">
      <c r="A43" s="10" t="s">
        <v>46</v>
      </c>
      <c r="B43" s="10"/>
      <c r="D43" t="s">
        <v>43</v>
      </c>
    </row>
    <row r="44" spans="1:7">
      <c r="D44" t="s">
        <v>45</v>
      </c>
    </row>
    <row r="45" spans="1:7">
      <c r="A45" s="939"/>
      <c r="B45" s="939"/>
    </row>
    <row r="46" spans="1:7" ht="15.75">
      <c r="A46" s="10" t="s">
        <v>8</v>
      </c>
      <c r="B46" s="10"/>
      <c r="D46" t="s">
        <v>1010</v>
      </c>
      <c r="E46" t="s">
        <v>1009</v>
      </c>
      <c r="F46" s="8"/>
    </row>
    <row r="47" spans="1:7" ht="15.75">
      <c r="D47" t="s">
        <v>686</v>
      </c>
      <c r="E47" t="s">
        <v>174</v>
      </c>
      <c r="F47" s="8"/>
    </row>
    <row r="48" spans="1:7" ht="15.75">
      <c r="D48" t="s">
        <v>942</v>
      </c>
      <c r="E48" s="54" t="s">
        <v>1163</v>
      </c>
      <c r="F48" s="622"/>
      <c r="G48" s="703"/>
    </row>
    <row r="87" ht="21" customHeight="1"/>
  </sheetData>
  <sheetProtection selectLockedCells="1"/>
  <mergeCells count="5">
    <mergeCell ref="A45:B45"/>
    <mergeCell ref="A39:B39"/>
    <mergeCell ref="B7:C7"/>
    <mergeCell ref="A36:B36"/>
    <mergeCell ref="A42:B42"/>
  </mergeCells>
  <hyperlinks>
    <hyperlink ref="E9" r:id="rId1" xr:uid="{9D4B6903-DA8C-4029-B867-EBEB63D8476A}"/>
    <hyperlink ref="E48" r:id="rId2" xr:uid="{67061012-06DE-49B0-8F7A-572CC79C0289}"/>
  </hyperlinks>
  <pageMargins left="0.5" right="0.5" top="0.75" bottom="0.75" header="0.5" footer="0.5"/>
  <pageSetup scale="70" fitToHeight="2" orientation="portrait" r:id="rId3"/>
  <headerFooter alignWithMargins="0"/>
  <rowBreaks count="1" manualBreakCount="1">
    <brk id="49" max="6" man="1"/>
  </rowBreaks>
  <drawing r:id="rId4"/>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tabColor rgb="FF00B050"/>
    <pageSetUpPr fitToPage="1"/>
  </sheetPr>
  <dimension ref="A1:M84"/>
  <sheetViews>
    <sheetView zoomScaleNormal="100" zoomScaleSheetLayoutView="80" workbookViewId="0"/>
  </sheetViews>
  <sheetFormatPr defaultColWidth="9.21875" defaultRowHeight="15"/>
  <cols>
    <col min="1" max="1" width="13.88671875" customWidth="1"/>
    <col min="2" max="2" width="15.33203125" customWidth="1"/>
    <col min="4" max="4" width="2.33203125" customWidth="1"/>
    <col min="5" max="5" width="13.77734375" customWidth="1"/>
    <col min="6" max="6" width="2.33203125" customWidth="1"/>
    <col min="7" max="7" width="16.109375" customWidth="1"/>
    <col min="8" max="8" width="2.33203125" customWidth="1"/>
    <col min="9" max="9" width="16.88671875" customWidth="1"/>
    <col min="10" max="10" width="2.33203125" customWidth="1"/>
    <col min="11" max="11" width="16.33203125" customWidth="1"/>
    <col min="12" max="12" width="2.33203125" customWidth="1"/>
    <col min="13" max="13" width="20.109375" customWidth="1"/>
  </cols>
  <sheetData>
    <row r="1" spans="1:13">
      <c r="A1" s="659" t="s">
        <v>1</v>
      </c>
      <c r="B1" s="659"/>
      <c r="C1" s="659"/>
      <c r="D1" s="659"/>
      <c r="E1" s="659"/>
      <c r="F1" s="659"/>
      <c r="G1" s="659"/>
      <c r="H1" s="659"/>
      <c r="I1" s="659"/>
      <c r="J1" s="659"/>
      <c r="K1" s="660" t="s">
        <v>715</v>
      </c>
      <c r="L1" s="659"/>
      <c r="M1" s="659"/>
    </row>
    <row r="2" spans="1:13">
      <c r="A2" s="659" t="s">
        <v>85</v>
      </c>
      <c r="B2" s="659"/>
      <c r="C2" s="659"/>
      <c r="D2" s="659"/>
      <c r="E2" s="659"/>
      <c r="F2" s="659"/>
      <c r="G2" s="659"/>
      <c r="H2" s="659"/>
      <c r="I2" s="659"/>
      <c r="J2" s="659"/>
      <c r="K2" s="659"/>
      <c r="L2" s="659"/>
      <c r="M2" s="659"/>
    </row>
    <row r="3" spans="1:13" ht="15.75">
      <c r="A3" s="659" t="s">
        <v>4</v>
      </c>
      <c r="B3" s="659"/>
      <c r="C3" s="659"/>
      <c r="D3" s="659"/>
      <c r="E3" s="659"/>
      <c r="F3" s="659"/>
      <c r="G3" s="659"/>
      <c r="H3" s="659"/>
      <c r="I3" s="659"/>
      <c r="J3" s="659"/>
      <c r="K3" s="808" t="s">
        <v>1248</v>
      </c>
      <c r="L3" s="659"/>
      <c r="M3" s="659"/>
    </row>
    <row r="4" spans="1:13">
      <c r="A4" s="659" t="s">
        <v>716</v>
      </c>
      <c r="B4" s="659"/>
      <c r="C4" s="659"/>
      <c r="D4" s="659"/>
      <c r="E4" s="659"/>
      <c r="F4" s="659"/>
      <c r="G4" s="659"/>
      <c r="H4" s="659"/>
      <c r="I4" s="659"/>
      <c r="J4" s="659"/>
      <c r="K4" s="659"/>
      <c r="L4" s="659"/>
      <c r="M4" s="659"/>
    </row>
    <row r="5" spans="1:13">
      <c r="A5" s="659"/>
      <c r="B5" s="659"/>
      <c r="C5" s="659"/>
      <c r="D5" s="659"/>
      <c r="E5" s="659"/>
      <c r="F5" s="659"/>
      <c r="G5" s="659"/>
      <c r="H5" s="659"/>
      <c r="I5" s="659"/>
      <c r="J5" s="659"/>
      <c r="K5" s="659"/>
      <c r="L5" s="659"/>
      <c r="M5" s="659"/>
    </row>
    <row r="6" spans="1:13">
      <c r="A6" s="659"/>
      <c r="B6" s="659"/>
      <c r="C6" s="659"/>
      <c r="D6" s="659"/>
      <c r="E6" s="659"/>
      <c r="F6" s="659"/>
      <c r="G6" s="659"/>
      <c r="H6" s="659"/>
      <c r="I6" s="659"/>
      <c r="J6" s="659"/>
      <c r="K6" s="659"/>
      <c r="L6" s="659"/>
      <c r="M6" s="659"/>
    </row>
    <row r="7" spans="1:13" ht="15.75">
      <c r="A7" s="989" t="s">
        <v>1398</v>
      </c>
      <c r="B7" s="990"/>
      <c r="C7" s="990"/>
      <c r="D7" s="659"/>
      <c r="E7" s="659"/>
      <c r="F7" s="659"/>
      <c r="G7" s="659"/>
      <c r="H7" s="659"/>
      <c r="I7" s="659"/>
      <c r="J7" s="659"/>
      <c r="K7" s="659"/>
      <c r="L7" s="659"/>
      <c r="M7" s="659"/>
    </row>
    <row r="8" spans="1:13">
      <c r="A8" s="659"/>
      <c r="B8" s="659"/>
      <c r="C8" s="659"/>
      <c r="D8" s="659"/>
      <c r="E8" s="659"/>
      <c r="F8" s="659"/>
      <c r="G8" s="659"/>
      <c r="H8" s="659"/>
      <c r="I8" s="659"/>
      <c r="J8" s="659"/>
      <c r="K8" s="659"/>
      <c r="L8" s="659"/>
      <c r="M8" s="659"/>
    </row>
    <row r="9" spans="1:13" ht="15.75">
      <c r="A9" s="659" t="s">
        <v>1428</v>
      </c>
      <c r="B9" s="659"/>
      <c r="C9" s="659"/>
      <c r="D9" s="659"/>
      <c r="E9" s="659"/>
      <c r="F9" s="659"/>
      <c r="G9" s="659"/>
      <c r="H9" s="659"/>
      <c r="I9" s="659"/>
      <c r="J9" s="659"/>
      <c r="K9" s="659"/>
      <c r="L9" s="659"/>
      <c r="M9" s="659"/>
    </row>
    <row r="10" spans="1:13">
      <c r="A10" s="659"/>
      <c r="B10" s="659"/>
      <c r="C10" s="659"/>
      <c r="D10" s="659"/>
      <c r="E10" s="659"/>
      <c r="F10" s="659"/>
      <c r="G10" s="659"/>
      <c r="H10" s="659"/>
      <c r="I10" s="659"/>
      <c r="J10" s="659"/>
      <c r="K10" s="659"/>
      <c r="L10" s="659"/>
      <c r="M10" s="659"/>
    </row>
    <row r="11" spans="1:13" ht="15.75">
      <c r="A11" s="659" t="s">
        <v>625</v>
      </c>
      <c r="B11" s="996">
        <f>+Trans1!F3</f>
        <v>0</v>
      </c>
      <c r="C11" s="996"/>
      <c r="D11" s="996"/>
      <c r="E11" s="996"/>
      <c r="F11" s="659"/>
      <c r="G11" s="659"/>
      <c r="H11" s="659"/>
      <c r="I11" s="659"/>
      <c r="J11" s="659"/>
      <c r="K11" s="659"/>
      <c r="L11" s="659"/>
      <c r="M11" s="659"/>
    </row>
    <row r="12" spans="1:13" ht="15.75">
      <c r="A12" s="659"/>
      <c r="B12" s="659"/>
      <c r="C12" s="661"/>
      <c r="D12" s="661"/>
      <c r="E12" s="661"/>
      <c r="F12" s="659"/>
      <c r="G12" s="659"/>
      <c r="H12" s="659"/>
      <c r="I12" s="659"/>
      <c r="J12" s="659"/>
      <c r="K12" s="659"/>
      <c r="L12" s="659"/>
      <c r="M12" s="659"/>
    </row>
    <row r="13" spans="1:13" ht="15.75">
      <c r="A13" s="661"/>
      <c r="B13" s="662"/>
      <c r="C13" s="659"/>
      <c r="D13" s="659"/>
      <c r="E13" s="662"/>
      <c r="F13" s="659"/>
      <c r="G13" s="662"/>
      <c r="H13" s="659"/>
      <c r="I13" s="662"/>
      <c r="J13" s="659"/>
      <c r="K13" s="662"/>
      <c r="L13" s="659"/>
      <c r="M13" s="659"/>
    </row>
    <row r="14" spans="1:13" ht="15.75">
      <c r="A14" s="663"/>
      <c r="B14" s="664" t="s">
        <v>15</v>
      </c>
      <c r="C14" s="665"/>
      <c r="D14" s="665"/>
      <c r="E14" s="664" t="s">
        <v>286</v>
      </c>
      <c r="F14" s="665"/>
      <c r="G14" s="664" t="s">
        <v>25</v>
      </c>
      <c r="H14" s="665"/>
      <c r="I14" s="664" t="s">
        <v>717</v>
      </c>
      <c r="J14" s="665"/>
      <c r="K14" s="664" t="s">
        <v>718</v>
      </c>
      <c r="L14" s="666"/>
      <c r="M14" s="667">
        <v>6</v>
      </c>
    </row>
    <row r="15" spans="1:13" ht="15.75">
      <c r="A15" s="668"/>
      <c r="B15" s="669"/>
      <c r="C15" s="669"/>
      <c r="D15" s="669"/>
      <c r="E15" s="669"/>
      <c r="F15" s="669"/>
      <c r="G15" s="669"/>
      <c r="H15" s="669"/>
      <c r="I15" s="670" t="s">
        <v>1043</v>
      </c>
      <c r="J15" s="669"/>
      <c r="K15" s="670"/>
      <c r="L15" s="669"/>
      <c r="M15" s="671" t="s">
        <v>1035</v>
      </c>
    </row>
    <row r="16" spans="1:13" ht="15.75">
      <c r="A16" s="668"/>
      <c r="B16" s="670" t="s">
        <v>720</v>
      </c>
      <c r="C16" s="669"/>
      <c r="D16" s="669"/>
      <c r="E16" s="670" t="s">
        <v>1035</v>
      </c>
      <c r="F16" s="669"/>
      <c r="G16" s="670" t="s">
        <v>343</v>
      </c>
      <c r="H16" s="669"/>
      <c r="I16" s="670" t="s">
        <v>1044</v>
      </c>
      <c r="J16" s="669"/>
      <c r="K16" s="670" t="s">
        <v>719</v>
      </c>
      <c r="L16" s="669"/>
      <c r="M16" s="671" t="s">
        <v>1277</v>
      </c>
    </row>
    <row r="17" spans="1:13" ht="15.75">
      <c r="A17" s="672"/>
      <c r="B17" s="670" t="s">
        <v>722</v>
      </c>
      <c r="C17" s="673"/>
      <c r="D17" s="673"/>
      <c r="E17" s="674" t="s">
        <v>723</v>
      </c>
      <c r="F17" s="673"/>
      <c r="G17" s="674" t="s">
        <v>724</v>
      </c>
      <c r="H17" s="673"/>
      <c r="I17" s="674" t="s">
        <v>1038</v>
      </c>
      <c r="J17" s="673"/>
      <c r="K17" s="670" t="s">
        <v>721</v>
      </c>
      <c r="L17" s="675"/>
      <c r="M17" s="676" t="s">
        <v>1278</v>
      </c>
    </row>
    <row r="18" spans="1:13">
      <c r="A18" s="993"/>
      <c r="B18" s="994"/>
      <c r="C18" s="995"/>
      <c r="D18" s="677"/>
      <c r="E18" s="678"/>
      <c r="F18" s="677"/>
      <c r="G18" s="679"/>
      <c r="H18" s="680"/>
      <c r="I18" s="681"/>
      <c r="J18" s="680"/>
      <c r="K18" s="682">
        <f>+I18</f>
        <v>0</v>
      </c>
      <c r="L18" s="680"/>
      <c r="M18" s="678"/>
    </row>
    <row r="19" spans="1:13">
      <c r="A19" s="993"/>
      <c r="B19" s="994"/>
      <c r="C19" s="995"/>
      <c r="D19" s="677"/>
      <c r="E19" s="678"/>
      <c r="F19" s="677"/>
      <c r="G19" s="679"/>
      <c r="H19" s="680"/>
      <c r="I19" s="681"/>
      <c r="J19" s="680"/>
      <c r="K19" s="682">
        <f t="shared" ref="K19:K25" si="0">+I19</f>
        <v>0</v>
      </c>
      <c r="L19" s="680"/>
      <c r="M19" s="678"/>
    </row>
    <row r="20" spans="1:13">
      <c r="A20" s="993"/>
      <c r="B20" s="994"/>
      <c r="C20" s="995"/>
      <c r="D20" s="677"/>
      <c r="E20" s="678"/>
      <c r="F20" s="677"/>
      <c r="G20" s="679"/>
      <c r="H20" s="680"/>
      <c r="I20" s="681"/>
      <c r="J20" s="680"/>
      <c r="K20" s="682">
        <f t="shared" si="0"/>
        <v>0</v>
      </c>
      <c r="L20" s="680"/>
      <c r="M20" s="678"/>
    </row>
    <row r="21" spans="1:13">
      <c r="A21" s="993"/>
      <c r="B21" s="994"/>
      <c r="C21" s="995"/>
      <c r="D21" s="677"/>
      <c r="E21" s="678"/>
      <c r="F21" s="677"/>
      <c r="G21" s="679"/>
      <c r="H21" s="680"/>
      <c r="I21" s="681"/>
      <c r="J21" s="680"/>
      <c r="K21" s="682">
        <f t="shared" si="0"/>
        <v>0</v>
      </c>
      <c r="L21" s="680"/>
      <c r="M21" s="678"/>
    </row>
    <row r="22" spans="1:13">
      <c r="A22" s="993"/>
      <c r="B22" s="994"/>
      <c r="C22" s="995"/>
      <c r="D22" s="677"/>
      <c r="E22" s="678"/>
      <c r="F22" s="677"/>
      <c r="G22" s="679"/>
      <c r="H22" s="680"/>
      <c r="I22" s="681"/>
      <c r="J22" s="680"/>
      <c r="K22" s="682">
        <f t="shared" si="0"/>
        <v>0</v>
      </c>
      <c r="L22" s="680"/>
      <c r="M22" s="678"/>
    </row>
    <row r="23" spans="1:13">
      <c r="A23" s="993"/>
      <c r="B23" s="994"/>
      <c r="C23" s="995"/>
      <c r="D23" s="677"/>
      <c r="E23" s="678"/>
      <c r="F23" s="677"/>
      <c r="G23" s="679"/>
      <c r="H23" s="680"/>
      <c r="I23" s="681"/>
      <c r="J23" s="680"/>
      <c r="K23" s="682">
        <f t="shared" si="0"/>
        <v>0</v>
      </c>
      <c r="L23" s="680"/>
      <c r="M23" s="678"/>
    </row>
    <row r="24" spans="1:13">
      <c r="A24" s="993"/>
      <c r="B24" s="994"/>
      <c r="C24" s="995"/>
      <c r="D24" s="677"/>
      <c r="E24" s="678"/>
      <c r="F24" s="677"/>
      <c r="G24" s="679"/>
      <c r="H24" s="680"/>
      <c r="I24" s="681"/>
      <c r="J24" s="680"/>
      <c r="K24" s="682">
        <f t="shared" si="0"/>
        <v>0</v>
      </c>
      <c r="L24" s="680"/>
      <c r="M24" s="678"/>
    </row>
    <row r="25" spans="1:13">
      <c r="A25" s="993"/>
      <c r="B25" s="994"/>
      <c r="C25" s="995"/>
      <c r="D25" s="683"/>
      <c r="E25" s="678"/>
      <c r="F25" s="683"/>
      <c r="G25" s="679"/>
      <c r="H25" s="684"/>
      <c r="I25" s="681"/>
      <c r="J25" s="685"/>
      <c r="K25" s="682">
        <f t="shared" si="0"/>
        <v>0</v>
      </c>
      <c r="L25" s="685"/>
      <c r="M25" s="678"/>
    </row>
    <row r="26" spans="1:13">
      <c r="A26" s="659"/>
      <c r="B26" s="659"/>
      <c r="C26" s="659"/>
      <c r="D26" s="659"/>
      <c r="E26" s="659"/>
      <c r="F26" s="659"/>
      <c r="G26" s="686"/>
      <c r="H26" s="687"/>
      <c r="I26" s="688"/>
      <c r="J26" s="687"/>
      <c r="K26" s="687"/>
      <c r="L26" s="659"/>
      <c r="M26" s="659"/>
    </row>
    <row r="27" spans="1:13" ht="15.75" thickBot="1">
      <c r="A27" s="659"/>
      <c r="B27" s="659"/>
      <c r="C27" s="659"/>
      <c r="D27" s="659"/>
      <c r="E27" s="659"/>
      <c r="F27" s="659"/>
      <c r="G27" s="689">
        <f>SUM(G18:G25)</f>
        <v>0</v>
      </c>
      <c r="H27" s="687"/>
      <c r="I27" s="688"/>
      <c r="J27" s="687"/>
      <c r="K27" s="689">
        <f>SUM(K18:K25)</f>
        <v>0</v>
      </c>
      <c r="L27" s="659"/>
      <c r="M27" s="659"/>
    </row>
    <row r="28" spans="1:13" ht="15.75" thickTop="1">
      <c r="A28" s="659"/>
      <c r="B28" s="659"/>
      <c r="C28" s="659"/>
      <c r="D28" s="659"/>
      <c r="E28" s="659"/>
      <c r="F28" s="659"/>
      <c r="G28" s="687"/>
      <c r="H28" s="687"/>
      <c r="I28" s="688"/>
      <c r="J28" s="687"/>
      <c r="K28" s="687"/>
      <c r="L28" s="659"/>
      <c r="M28" s="659"/>
    </row>
    <row r="29" spans="1:13">
      <c r="A29" s="998"/>
      <c r="B29" s="998"/>
      <c r="C29" s="659"/>
      <c r="D29" s="659"/>
      <c r="E29" s="659"/>
      <c r="F29" s="659"/>
      <c r="G29" s="687"/>
      <c r="H29" s="687"/>
      <c r="I29" s="688"/>
      <c r="J29" s="687"/>
      <c r="K29" s="687"/>
      <c r="L29" s="659"/>
      <c r="M29" s="659"/>
    </row>
    <row r="30" spans="1:13">
      <c r="A30" s="690" t="s">
        <v>42</v>
      </c>
      <c r="B30" s="690"/>
      <c r="C30" s="659"/>
      <c r="D30" s="659"/>
      <c r="E30" s="659"/>
      <c r="F30" s="659"/>
      <c r="G30" s="687"/>
      <c r="H30" s="688"/>
      <c r="I30" s="659"/>
      <c r="J30" s="687"/>
      <c r="K30" s="687"/>
      <c r="L30" s="659"/>
      <c r="M30" s="659"/>
    </row>
    <row r="31" spans="1:13">
      <c r="A31" s="659"/>
      <c r="B31" s="659"/>
      <c r="C31" s="659"/>
      <c r="D31" s="659"/>
      <c r="E31" s="659"/>
      <c r="F31" s="659"/>
      <c r="G31" s="687" t="s">
        <v>725</v>
      </c>
      <c r="H31" s="688"/>
      <c r="I31" s="659"/>
      <c r="J31" s="687"/>
      <c r="K31" s="687"/>
      <c r="L31" s="659"/>
      <c r="M31" s="659"/>
    </row>
    <row r="32" spans="1:13">
      <c r="A32" s="998"/>
      <c r="B32" s="998"/>
      <c r="C32" s="659"/>
      <c r="D32" s="659"/>
      <c r="E32" s="659"/>
      <c r="F32" s="659"/>
      <c r="G32" s="659"/>
      <c r="H32" s="659"/>
      <c r="I32" s="659"/>
      <c r="J32" s="659"/>
      <c r="K32" s="659"/>
      <c r="L32" s="659"/>
      <c r="M32" s="659"/>
    </row>
    <row r="33" spans="1:13">
      <c r="A33" s="690" t="s">
        <v>918</v>
      </c>
      <c r="B33" s="690"/>
      <c r="C33" s="659"/>
      <c r="D33" s="659"/>
      <c r="E33" s="659"/>
      <c r="F33" s="659"/>
      <c r="G33" s="659" t="s">
        <v>726</v>
      </c>
      <c r="H33" s="659"/>
      <c r="I33" s="659"/>
      <c r="J33" s="659"/>
      <c r="K33" s="659"/>
      <c r="L33" s="659"/>
      <c r="M33" s="659"/>
    </row>
    <row r="34" spans="1:13">
      <c r="A34" s="659"/>
      <c r="B34" s="659"/>
      <c r="C34" s="659"/>
      <c r="D34" s="659"/>
      <c r="E34" s="659"/>
      <c r="F34" s="659"/>
      <c r="G34" s="659" t="s">
        <v>41</v>
      </c>
      <c r="H34" s="659"/>
      <c r="I34" s="659"/>
      <c r="J34" s="659"/>
      <c r="K34" s="659"/>
      <c r="L34" s="659"/>
      <c r="M34" s="659"/>
    </row>
    <row r="35" spans="1:13">
      <c r="A35" s="997"/>
      <c r="B35" s="997"/>
      <c r="C35" s="659"/>
      <c r="D35" s="659"/>
      <c r="E35" s="659"/>
      <c r="F35" s="659"/>
      <c r="G35" s="659" t="s">
        <v>44</v>
      </c>
      <c r="H35" s="659"/>
      <c r="I35" s="659"/>
      <c r="J35" s="659"/>
      <c r="K35" s="659"/>
      <c r="L35" s="659"/>
      <c r="M35" s="659"/>
    </row>
    <row r="36" spans="1:13">
      <c r="A36" s="690" t="s">
        <v>46</v>
      </c>
      <c r="B36" s="690"/>
      <c r="C36" s="659"/>
      <c r="D36" s="659"/>
      <c r="E36" s="659"/>
      <c r="F36" s="659"/>
      <c r="G36" s="659" t="s">
        <v>43</v>
      </c>
      <c r="H36" s="659"/>
      <c r="I36" s="659"/>
      <c r="J36" s="659"/>
      <c r="K36" s="659"/>
      <c r="L36" s="659"/>
      <c r="M36" s="659"/>
    </row>
    <row r="37" spans="1:13">
      <c r="A37" s="659"/>
      <c r="B37" s="659"/>
      <c r="C37" s="659"/>
      <c r="D37" s="659"/>
      <c r="E37" s="659"/>
      <c r="F37" s="659"/>
      <c r="G37" s="659" t="s">
        <v>45</v>
      </c>
      <c r="H37" s="659"/>
      <c r="I37" s="659"/>
      <c r="J37" s="659"/>
      <c r="K37" s="659"/>
      <c r="L37" s="659"/>
      <c r="M37" s="659"/>
    </row>
    <row r="38" spans="1:13">
      <c r="A38" s="997"/>
      <c r="B38" s="997"/>
      <c r="C38" s="659"/>
      <c r="D38" s="659"/>
      <c r="E38" s="659"/>
      <c r="F38" s="659"/>
      <c r="G38" s="659"/>
      <c r="H38" s="659"/>
      <c r="I38" s="659"/>
      <c r="J38" s="659"/>
      <c r="K38" s="659"/>
      <c r="L38" s="659"/>
      <c r="M38" s="659"/>
    </row>
    <row r="39" spans="1:13">
      <c r="A39" s="690" t="s">
        <v>8</v>
      </c>
      <c r="B39" s="690"/>
      <c r="C39" s="659"/>
      <c r="D39" s="659"/>
      <c r="E39" s="659"/>
      <c r="F39" s="659"/>
      <c r="G39" t="s">
        <v>1010</v>
      </c>
      <c r="H39" t="s">
        <v>1009</v>
      </c>
      <c r="J39" s="659"/>
      <c r="K39" s="659"/>
      <c r="L39" s="659"/>
      <c r="M39" s="659"/>
    </row>
    <row r="40" spans="1:13">
      <c r="A40" s="659"/>
      <c r="B40" s="659"/>
      <c r="C40" s="659"/>
      <c r="D40" s="659"/>
      <c r="E40" s="659"/>
      <c r="F40" s="659"/>
      <c r="G40" t="s">
        <v>686</v>
      </c>
      <c r="H40" t="s">
        <v>174</v>
      </c>
      <c r="I40" s="659"/>
      <c r="J40" s="441"/>
      <c r="K40" s="441"/>
      <c r="L40" s="659"/>
      <c r="M40" s="659"/>
    </row>
    <row r="41" spans="1:13">
      <c r="A41" s="659"/>
      <c r="B41" s="659"/>
      <c r="C41" s="659"/>
      <c r="D41" s="659"/>
      <c r="E41" s="441"/>
      <c r="F41" s="441"/>
      <c r="G41" t="s">
        <v>942</v>
      </c>
      <c r="H41" s="54" t="s">
        <v>1163</v>
      </c>
      <c r="I41" s="756"/>
      <c r="J41" s="756"/>
      <c r="K41" s="756"/>
      <c r="L41" s="441"/>
      <c r="M41" s="441"/>
    </row>
    <row r="42" spans="1:13" ht="15.75">
      <c r="A42" s="659"/>
      <c r="B42" s="659"/>
      <c r="C42" s="659"/>
      <c r="D42" s="659"/>
      <c r="E42" s="441"/>
      <c r="F42" s="441"/>
      <c r="G42" s="692"/>
      <c r="H42" s="441"/>
      <c r="I42" s="441"/>
      <c r="J42" s="441"/>
      <c r="K42" s="441"/>
      <c r="L42" s="441"/>
      <c r="M42" s="441"/>
    </row>
    <row r="43" spans="1:13">
      <c r="A43" s="659"/>
      <c r="B43" s="659"/>
      <c r="C43" s="659"/>
      <c r="D43" s="659"/>
      <c r="E43" s="659"/>
      <c r="F43" s="659"/>
      <c r="G43" s="659"/>
      <c r="H43" s="659"/>
      <c r="I43" s="659"/>
      <c r="J43" s="659"/>
      <c r="K43" s="659"/>
      <c r="L43" s="659"/>
      <c r="M43" s="659"/>
    </row>
    <row r="44" spans="1:13">
      <c r="A44" s="693" t="s">
        <v>816</v>
      </c>
      <c r="B44" s="659"/>
      <c r="C44" s="659"/>
      <c r="D44" s="659"/>
      <c r="E44" s="659"/>
      <c r="F44" s="659"/>
      <c r="G44" s="659"/>
      <c r="H44" s="659"/>
      <c r="I44" s="659"/>
      <c r="J44" s="659"/>
      <c r="K44" s="659"/>
      <c r="L44" s="659"/>
      <c r="M44" s="659"/>
    </row>
    <row r="45" spans="1:13" ht="6" customHeight="1">
      <c r="A45" s="693"/>
      <c r="B45" s="659"/>
      <c r="C45" s="659"/>
      <c r="D45" s="659"/>
      <c r="E45" s="659"/>
      <c r="F45" s="659"/>
      <c r="G45" s="659"/>
      <c r="H45" s="659"/>
      <c r="I45" s="659"/>
      <c r="J45" s="659"/>
      <c r="K45" s="659"/>
      <c r="L45" s="659"/>
      <c r="M45" s="659"/>
    </row>
    <row r="46" spans="1:13">
      <c r="A46" s="659" t="s">
        <v>1095</v>
      </c>
      <c r="B46" s="659"/>
      <c r="C46" s="659"/>
      <c r="D46" s="659"/>
      <c r="E46" s="659"/>
      <c r="F46" s="659"/>
      <c r="G46" s="659"/>
      <c r="H46" s="659"/>
      <c r="I46" s="659"/>
      <c r="J46" s="659"/>
      <c r="K46" s="659"/>
      <c r="L46" s="659"/>
      <c r="M46" s="659"/>
    </row>
    <row r="47" spans="1:13">
      <c r="A47" s="659" t="s">
        <v>1096</v>
      </c>
      <c r="B47" s="659"/>
      <c r="C47" s="659"/>
      <c r="D47" s="659"/>
      <c r="E47" s="659"/>
      <c r="F47" s="659"/>
      <c r="G47" s="659"/>
      <c r="H47" s="659"/>
      <c r="I47" s="659"/>
      <c r="J47" s="659"/>
      <c r="K47" s="659"/>
      <c r="L47" s="659"/>
      <c r="M47" s="659"/>
    </row>
    <row r="48" spans="1:13">
      <c r="A48" s="659"/>
      <c r="B48" s="659"/>
      <c r="C48" s="659"/>
      <c r="D48" s="659"/>
      <c r="E48" s="659"/>
      <c r="F48" s="659"/>
      <c r="G48" s="659"/>
      <c r="H48" s="659"/>
      <c r="I48" s="659"/>
      <c r="J48" s="659"/>
      <c r="K48" s="659"/>
      <c r="L48" s="659"/>
      <c r="M48" s="659"/>
    </row>
    <row r="49" spans="1:13">
      <c r="A49" s="693" t="s">
        <v>1414</v>
      </c>
      <c r="B49" s="659"/>
      <c r="C49" s="659"/>
      <c r="D49" s="659"/>
      <c r="E49" s="659"/>
      <c r="F49" s="659"/>
      <c r="G49" s="659"/>
      <c r="H49" s="659"/>
      <c r="I49" s="659"/>
      <c r="J49" s="659"/>
      <c r="K49" s="659"/>
      <c r="L49" s="659"/>
      <c r="M49" s="659"/>
    </row>
    <row r="50" spans="1:13" ht="7.5" customHeight="1">
      <c r="A50" s="693"/>
      <c r="B50" s="659"/>
      <c r="C50" s="659"/>
      <c r="D50" s="659"/>
      <c r="E50" s="659"/>
      <c r="F50" s="659"/>
      <c r="G50" s="659"/>
      <c r="H50" s="659"/>
      <c r="I50" s="659"/>
      <c r="J50" s="659"/>
      <c r="K50" s="659"/>
      <c r="L50" s="659"/>
      <c r="M50" s="659"/>
    </row>
    <row r="51" spans="1:13">
      <c r="A51" s="659" t="s">
        <v>1384</v>
      </c>
      <c r="B51" s="659"/>
      <c r="C51" s="659"/>
      <c r="D51" s="659"/>
      <c r="E51" s="659"/>
      <c r="F51" s="659"/>
      <c r="G51" s="659"/>
      <c r="H51" s="659"/>
      <c r="I51" s="659"/>
      <c r="J51" s="659"/>
      <c r="K51" s="659"/>
      <c r="L51" s="659"/>
      <c r="M51" s="659"/>
    </row>
    <row r="52" spans="1:13">
      <c r="A52" s="659" t="s">
        <v>1415</v>
      </c>
      <c r="B52" s="659"/>
      <c r="C52" s="659"/>
      <c r="D52" s="659"/>
      <c r="E52" s="659"/>
      <c r="F52" s="659"/>
      <c r="G52" s="659"/>
      <c r="H52" s="659"/>
      <c r="I52" s="659"/>
      <c r="J52" s="659"/>
      <c r="K52" s="659"/>
      <c r="L52" s="659"/>
      <c r="M52" s="659"/>
    </row>
    <row r="53" spans="1:13">
      <c r="A53" s="17" t="s">
        <v>1163</v>
      </c>
      <c r="B53" s="659"/>
      <c r="C53" s="659"/>
      <c r="D53" s="659"/>
      <c r="E53" s="659"/>
      <c r="F53" s="659"/>
      <c r="G53" s="659"/>
      <c r="H53" s="659"/>
      <c r="I53" s="659"/>
      <c r="J53" s="659"/>
      <c r="K53" s="659"/>
      <c r="L53" s="659"/>
      <c r="M53" s="659"/>
    </row>
    <row r="54" spans="1:13">
      <c r="B54" s="809"/>
      <c r="C54" s="659"/>
      <c r="D54" s="659"/>
      <c r="E54" s="659"/>
      <c r="F54" s="659"/>
      <c r="G54" s="659"/>
      <c r="H54" s="659"/>
      <c r="I54" s="659"/>
      <c r="J54" s="659"/>
      <c r="K54" s="659"/>
      <c r="L54" s="659"/>
      <c r="M54" s="659"/>
    </row>
    <row r="55" spans="1:13" ht="15.75">
      <c r="A55" s="659" t="s">
        <v>1416</v>
      </c>
      <c r="B55" s="659"/>
      <c r="C55" s="659"/>
      <c r="D55" s="659"/>
      <c r="E55" s="659"/>
      <c r="F55" s="659"/>
      <c r="G55" s="659"/>
      <c r="H55" s="659"/>
      <c r="I55" s="659"/>
      <c r="J55" s="659"/>
      <c r="K55" s="659"/>
      <c r="L55" s="659"/>
      <c r="M55" s="659"/>
    </row>
    <row r="56" spans="1:13">
      <c r="A56" s="659"/>
      <c r="B56" s="659"/>
      <c r="C56" s="659"/>
      <c r="D56" s="659"/>
      <c r="E56" s="659"/>
      <c r="F56" s="659"/>
      <c r="G56" s="659"/>
      <c r="H56" s="659"/>
      <c r="I56" s="659"/>
      <c r="J56" s="659"/>
      <c r="K56" s="659"/>
      <c r="L56" s="659"/>
      <c r="M56" s="659"/>
    </row>
    <row r="57" spans="1:13" ht="30.75" customHeight="1">
      <c r="A57" s="991" t="s">
        <v>1419</v>
      </c>
      <c r="B57" s="991"/>
      <c r="C57" s="991"/>
      <c r="D57" s="991"/>
      <c r="E57" s="991"/>
      <c r="F57" s="991"/>
      <c r="G57" s="991"/>
      <c r="H57" s="991"/>
      <c r="I57" s="991"/>
      <c r="J57" s="991"/>
      <c r="K57" s="991"/>
      <c r="L57" s="991"/>
      <c r="M57" s="991"/>
    </row>
    <row r="58" spans="1:13">
      <c r="A58" s="659"/>
      <c r="B58" s="659"/>
      <c r="C58" s="659"/>
      <c r="D58" s="659"/>
      <c r="E58" s="659"/>
      <c r="F58" s="659"/>
      <c r="G58" s="659"/>
      <c r="H58" s="659"/>
      <c r="I58" s="659"/>
      <c r="J58" s="659"/>
      <c r="K58" s="659"/>
      <c r="L58" s="659"/>
      <c r="M58" s="659"/>
    </row>
    <row r="59" spans="1:13" ht="15.75">
      <c r="A59" s="659" t="s">
        <v>1420</v>
      </c>
      <c r="B59" s="659"/>
      <c r="C59" s="659"/>
      <c r="D59" s="659"/>
      <c r="E59" s="659"/>
      <c r="F59" s="659"/>
      <c r="G59" s="659"/>
      <c r="H59" s="659"/>
      <c r="I59" s="659"/>
      <c r="J59" s="659"/>
      <c r="K59" s="659"/>
      <c r="L59" s="659"/>
      <c r="M59" s="659"/>
    </row>
    <row r="60" spans="1:13">
      <c r="A60" s="659"/>
      <c r="B60" s="659"/>
      <c r="C60" s="659"/>
      <c r="D60" s="659"/>
      <c r="E60" s="659"/>
      <c r="F60" s="659"/>
      <c r="G60" s="659"/>
      <c r="H60" s="659"/>
      <c r="I60" s="659"/>
      <c r="J60" s="659"/>
      <c r="K60" s="659"/>
      <c r="L60" s="659"/>
      <c r="M60" s="659"/>
    </row>
    <row r="61" spans="1:13">
      <c r="A61" s="659" t="s">
        <v>1417</v>
      </c>
      <c r="B61" s="659"/>
      <c r="C61" s="659"/>
      <c r="D61" s="659"/>
      <c r="E61" s="659"/>
      <c r="F61" s="659"/>
      <c r="G61" s="659"/>
      <c r="H61" s="659"/>
      <c r="I61" s="659"/>
      <c r="J61" s="659"/>
      <c r="K61" s="659"/>
      <c r="L61" s="659"/>
      <c r="M61" s="659"/>
    </row>
    <row r="62" spans="1:13" ht="6.75" customHeight="1">
      <c r="A62" s="659"/>
      <c r="B62" s="659"/>
      <c r="C62" s="659"/>
      <c r="D62" s="659"/>
      <c r="E62" s="659"/>
      <c r="F62" s="659"/>
      <c r="G62" s="659"/>
      <c r="H62" s="659"/>
      <c r="I62" s="659"/>
      <c r="J62" s="659"/>
      <c r="K62" s="659"/>
      <c r="L62" s="659"/>
      <c r="M62" s="659"/>
    </row>
    <row r="63" spans="1:13">
      <c r="A63" s="659"/>
      <c r="B63" s="693" t="s">
        <v>1418</v>
      </c>
      <c r="C63" s="659"/>
      <c r="D63" s="659"/>
      <c r="E63" s="693" t="s">
        <v>1104</v>
      </c>
      <c r="F63" s="659"/>
      <c r="G63" s="659"/>
      <c r="H63" s="659"/>
      <c r="I63" s="659"/>
      <c r="J63" s="659"/>
      <c r="K63" s="659"/>
      <c r="L63" s="659"/>
      <c r="M63" s="659"/>
    </row>
    <row r="64" spans="1:13">
      <c r="A64" s="659"/>
      <c r="B64" s="659" t="s">
        <v>1097</v>
      </c>
      <c r="C64" s="659"/>
      <c r="D64" s="659"/>
      <c r="E64" s="659" t="s">
        <v>1105</v>
      </c>
      <c r="F64" s="659"/>
      <c r="G64" s="659"/>
      <c r="H64" s="659"/>
      <c r="I64" s="659"/>
      <c r="J64" s="659"/>
      <c r="K64" s="659"/>
      <c r="L64" s="659"/>
      <c r="M64" s="659"/>
    </row>
    <row r="65" spans="1:13">
      <c r="A65" s="659"/>
      <c r="B65" s="659" t="s">
        <v>1103</v>
      </c>
      <c r="C65" s="659"/>
      <c r="D65" s="659"/>
      <c r="E65" s="659" t="s">
        <v>1105</v>
      </c>
      <c r="F65" s="659"/>
      <c r="G65" s="659"/>
      <c r="H65" s="659"/>
      <c r="I65" s="659"/>
      <c r="J65" s="659"/>
      <c r="K65" s="659"/>
      <c r="L65" s="659"/>
      <c r="M65" s="659"/>
    </row>
    <row r="66" spans="1:13">
      <c r="A66" s="659"/>
      <c r="B66" s="659" t="s">
        <v>1098</v>
      </c>
      <c r="C66" s="659"/>
      <c r="D66" s="659"/>
      <c r="E66" s="659" t="s">
        <v>1105</v>
      </c>
      <c r="F66" s="659"/>
      <c r="G66" s="659"/>
      <c r="H66" s="659"/>
      <c r="I66" s="659"/>
      <c r="J66" s="659"/>
      <c r="K66" s="659"/>
      <c r="L66" s="659"/>
      <c r="M66" s="659"/>
    </row>
    <row r="67" spans="1:13">
      <c r="A67" s="659"/>
      <c r="B67" s="659" t="s">
        <v>1099</v>
      </c>
      <c r="C67" s="659"/>
      <c r="D67" s="659"/>
      <c r="E67" s="659" t="s">
        <v>1107</v>
      </c>
      <c r="F67" s="659"/>
      <c r="G67" s="659"/>
      <c r="H67" s="659"/>
      <c r="I67" s="659"/>
      <c r="J67" s="659"/>
      <c r="K67" s="659"/>
      <c r="L67" s="659"/>
      <c r="M67" s="659"/>
    </row>
    <row r="68" spans="1:13">
      <c r="A68" s="659"/>
      <c r="B68" s="659" t="s">
        <v>1100</v>
      </c>
      <c r="C68" s="659"/>
      <c r="D68" s="659"/>
      <c r="E68" s="659" t="s">
        <v>1108</v>
      </c>
      <c r="F68" s="659"/>
      <c r="G68" s="659"/>
      <c r="H68" s="659"/>
      <c r="I68" s="659"/>
      <c r="J68" s="659"/>
      <c r="K68" s="659"/>
      <c r="L68" s="659"/>
      <c r="M68" s="659"/>
    </row>
    <row r="69" spans="1:13">
      <c r="A69" s="659"/>
      <c r="B69" s="659" t="s">
        <v>1101</v>
      </c>
      <c r="C69" s="659"/>
      <c r="D69" s="659"/>
      <c r="E69" s="659" t="s">
        <v>1106</v>
      </c>
      <c r="F69" s="659"/>
      <c r="G69" s="659"/>
      <c r="H69" s="659"/>
      <c r="I69" s="659"/>
      <c r="J69" s="659"/>
      <c r="K69" s="659"/>
      <c r="L69" s="659"/>
      <c r="M69" s="659"/>
    </row>
    <row r="70" spans="1:13">
      <c r="A70" s="659"/>
      <c r="B70" s="659" t="s">
        <v>1102</v>
      </c>
      <c r="C70" s="659"/>
      <c r="D70" s="659"/>
      <c r="E70" s="659" t="s">
        <v>1106</v>
      </c>
      <c r="F70" s="659"/>
      <c r="G70" s="659"/>
      <c r="H70" s="659"/>
      <c r="I70" s="659"/>
      <c r="J70" s="659"/>
      <c r="K70" s="659"/>
      <c r="L70" s="659"/>
      <c r="M70" s="659"/>
    </row>
    <row r="71" spans="1:13">
      <c r="A71" s="659"/>
      <c r="B71" s="659"/>
      <c r="C71" s="659"/>
      <c r="D71" s="659"/>
      <c r="E71" s="659"/>
      <c r="F71" s="659"/>
      <c r="G71" s="659"/>
      <c r="H71" s="659"/>
      <c r="I71" s="659"/>
      <c r="J71" s="659"/>
      <c r="K71" s="659"/>
      <c r="L71" s="659"/>
      <c r="M71" s="659"/>
    </row>
    <row r="72" spans="1:13" ht="15.75">
      <c r="A72" s="659" t="s">
        <v>1274</v>
      </c>
      <c r="B72" s="659"/>
      <c r="C72" s="659"/>
      <c r="D72" s="659"/>
      <c r="E72" s="659"/>
      <c r="F72" s="659"/>
      <c r="G72" s="659"/>
      <c r="H72" s="659"/>
      <c r="I72" s="659"/>
      <c r="J72" s="659"/>
      <c r="K72" s="659"/>
      <c r="L72" s="659"/>
      <c r="M72" s="659"/>
    </row>
    <row r="73" spans="1:13">
      <c r="A73" s="659"/>
      <c r="B73" s="659"/>
      <c r="C73" s="659"/>
      <c r="D73" s="659"/>
      <c r="E73" s="659"/>
      <c r="F73" s="659"/>
      <c r="G73" s="659"/>
      <c r="H73" s="659"/>
      <c r="I73" s="659"/>
      <c r="J73" s="659"/>
      <c r="K73" s="659"/>
      <c r="L73" s="659"/>
      <c r="M73" s="659"/>
    </row>
    <row r="74" spans="1:13" ht="15.75">
      <c r="A74" s="659" t="s">
        <v>1118</v>
      </c>
      <c r="B74" s="659"/>
      <c r="C74" s="659"/>
      <c r="D74" s="659"/>
      <c r="E74" s="659"/>
      <c r="F74" s="659"/>
      <c r="G74" s="659"/>
      <c r="H74" s="659"/>
      <c r="I74" s="659"/>
      <c r="J74" s="659"/>
      <c r="K74" s="659"/>
      <c r="L74" s="659"/>
      <c r="M74" s="659"/>
    </row>
    <row r="75" spans="1:13" ht="15.75">
      <c r="A75" s="694" t="s">
        <v>1119</v>
      </c>
      <c r="B75" s="659"/>
      <c r="C75" s="659"/>
      <c r="D75" s="659"/>
      <c r="E75" s="659"/>
      <c r="F75" s="659"/>
      <c r="G75" s="659"/>
      <c r="H75" s="659"/>
      <c r="I75" s="659"/>
      <c r="J75" s="659"/>
      <c r="K75" s="659"/>
      <c r="L75" s="659"/>
      <c r="M75" s="659"/>
    </row>
    <row r="76" spans="1:13">
      <c r="A76" s="659" t="s">
        <v>1273</v>
      </c>
      <c r="B76" s="659"/>
      <c r="C76" s="659"/>
      <c r="D76" s="659"/>
      <c r="E76" s="659"/>
      <c r="F76" s="659"/>
      <c r="G76" s="659"/>
      <c r="H76" s="659"/>
      <c r="I76" s="659"/>
      <c r="J76" s="659"/>
      <c r="K76" s="659"/>
      <c r="L76" s="659"/>
      <c r="M76" s="659"/>
    </row>
    <row r="77" spans="1:13">
      <c r="A77" s="659"/>
      <c r="B77" s="659"/>
      <c r="C77" s="659"/>
      <c r="D77" s="659"/>
      <c r="E77" s="659"/>
      <c r="F77" s="659"/>
      <c r="G77" s="659"/>
      <c r="H77" s="659"/>
      <c r="I77" s="659"/>
      <c r="J77" s="659"/>
      <c r="K77" s="659"/>
      <c r="L77" s="659"/>
      <c r="M77" s="659"/>
    </row>
    <row r="78" spans="1:13" ht="15.75">
      <c r="A78" s="659"/>
      <c r="B78" s="694" t="s">
        <v>69</v>
      </c>
      <c r="C78" s="659"/>
      <c r="D78" s="659"/>
      <c r="E78" s="659"/>
      <c r="F78" s="659"/>
      <c r="G78" s="659"/>
      <c r="H78" s="659"/>
      <c r="I78" s="659"/>
      <c r="J78" s="659"/>
      <c r="K78" s="659"/>
      <c r="L78" s="659"/>
      <c r="M78" s="659"/>
    </row>
    <row r="79" spans="1:13" ht="15.75">
      <c r="A79" s="659"/>
      <c r="B79" s="694" t="s">
        <v>1109</v>
      </c>
      <c r="C79" s="659"/>
      <c r="D79" s="659"/>
      <c r="E79" s="659"/>
      <c r="F79" s="659"/>
      <c r="G79" s="659"/>
      <c r="H79" s="659"/>
      <c r="I79" s="659"/>
      <c r="J79" s="659"/>
      <c r="K79" s="659"/>
      <c r="L79" s="659"/>
      <c r="M79" s="659"/>
    </row>
    <row r="80" spans="1:13" ht="15.75">
      <c r="A80" s="659"/>
      <c r="B80" s="694" t="s">
        <v>1110</v>
      </c>
      <c r="C80" s="659"/>
      <c r="D80" s="659"/>
      <c r="E80" s="659"/>
      <c r="F80" s="659"/>
      <c r="G80" s="659"/>
      <c r="H80" s="659"/>
      <c r="I80" s="659"/>
      <c r="J80" s="659"/>
      <c r="K80" s="659"/>
      <c r="L80" s="659"/>
      <c r="M80" s="659"/>
    </row>
    <row r="81" spans="1:13" ht="15.75">
      <c r="A81" s="659"/>
      <c r="B81" s="694" t="s">
        <v>1111</v>
      </c>
      <c r="C81" s="659"/>
      <c r="D81" s="659"/>
      <c r="E81" s="659"/>
      <c r="F81" s="659"/>
      <c r="G81" s="659"/>
      <c r="H81" s="659"/>
      <c r="I81" s="659"/>
      <c r="J81" s="659"/>
      <c r="K81" s="659"/>
      <c r="L81" s="659"/>
      <c r="M81" s="659"/>
    </row>
    <row r="82" spans="1:13" ht="15.75">
      <c r="A82" s="659"/>
      <c r="B82" s="694" t="s">
        <v>45</v>
      </c>
      <c r="C82" s="659"/>
      <c r="D82" s="659"/>
      <c r="E82" s="659"/>
      <c r="F82" s="659"/>
      <c r="G82" s="659"/>
      <c r="H82" s="659"/>
      <c r="I82" s="659"/>
      <c r="J82" s="659"/>
      <c r="K82" s="659"/>
      <c r="L82" s="659"/>
      <c r="M82" s="659"/>
    </row>
    <row r="83" spans="1:13" ht="6.75" customHeight="1">
      <c r="A83" s="659"/>
      <c r="B83" s="659"/>
      <c r="C83" s="659"/>
      <c r="D83" s="659"/>
      <c r="E83" s="659"/>
      <c r="F83" s="659"/>
      <c r="G83" s="659"/>
      <c r="H83" s="659"/>
      <c r="I83" s="659"/>
      <c r="J83" s="659"/>
      <c r="K83" s="659"/>
      <c r="L83" s="659"/>
      <c r="M83" s="659"/>
    </row>
    <row r="84" spans="1:13">
      <c r="A84" s="659"/>
      <c r="B84" s="992" t="s">
        <v>1112</v>
      </c>
      <c r="C84" s="992"/>
      <c r="D84" s="659"/>
      <c r="E84" s="659"/>
      <c r="F84" s="659"/>
      <c r="G84" s="659"/>
      <c r="H84" s="659"/>
      <c r="I84" s="659"/>
      <c r="J84" s="659"/>
      <c r="K84" s="659"/>
      <c r="L84" s="659"/>
      <c r="M84" s="659"/>
    </row>
  </sheetData>
  <sheetProtection selectLockedCells="1"/>
  <mergeCells count="16">
    <mergeCell ref="A7:C7"/>
    <mergeCell ref="A57:M57"/>
    <mergeCell ref="B84:C84"/>
    <mergeCell ref="A22:C22"/>
    <mergeCell ref="B11:E11"/>
    <mergeCell ref="A18:C18"/>
    <mergeCell ref="A19:C19"/>
    <mergeCell ref="A20:C20"/>
    <mergeCell ref="A21:C21"/>
    <mergeCell ref="A38:B38"/>
    <mergeCell ref="A23:C23"/>
    <mergeCell ref="A24:C24"/>
    <mergeCell ref="A25:C25"/>
    <mergeCell ref="A29:B29"/>
    <mergeCell ref="A32:B32"/>
    <mergeCell ref="A35:B35"/>
  </mergeCells>
  <hyperlinks>
    <hyperlink ref="B84" r:id="rId1" xr:uid="{00000000-0004-0000-1F00-000002000000}"/>
    <hyperlink ref="H41" r:id="rId2" xr:uid="{8F764514-1A5C-4FC0-930E-3567547D8C07}"/>
    <hyperlink ref="A53" r:id="rId3" xr:uid="{F0FA842C-47AA-4A4D-A8C1-3DAB92F39814}"/>
  </hyperlinks>
  <pageMargins left="0.7" right="0.7" top="0.75" bottom="0.75" header="0.3" footer="0.3"/>
  <pageSetup scale="77" fitToHeight="0" orientation="landscape" r:id="rId4"/>
  <rowBreaks count="1" manualBreakCount="1">
    <brk id="42" max="16383"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tabColor rgb="FF00B050"/>
  </sheetPr>
  <dimension ref="A1:M42"/>
  <sheetViews>
    <sheetView showGridLines="0" zoomScale="90" zoomScaleNormal="90" zoomScaleSheetLayoutView="68" workbookViewId="0"/>
  </sheetViews>
  <sheetFormatPr defaultColWidth="11.44140625" defaultRowHeight="15"/>
  <cols>
    <col min="1" max="1" width="14.6640625" customWidth="1"/>
    <col min="2" max="2" width="41.21875" customWidth="1"/>
    <col min="3" max="3" width="3.6640625" customWidth="1"/>
    <col min="4" max="4" width="2.21875" customWidth="1"/>
    <col min="5" max="5" width="29.33203125" customWidth="1"/>
    <col min="6" max="6" width="2.21875" customWidth="1"/>
    <col min="7" max="7" width="18.109375" customWidth="1"/>
    <col min="8" max="8" width="2.21875" customWidth="1"/>
    <col min="9" max="9" width="18.109375" customWidth="1"/>
    <col min="10" max="10" width="2.21875" customWidth="1"/>
    <col min="11" max="11" width="18.109375" customWidth="1"/>
    <col min="12" max="12" width="2.21875" customWidth="1"/>
    <col min="13" max="13" width="18.109375" customWidth="1"/>
  </cols>
  <sheetData>
    <row r="1" spans="1:13">
      <c r="A1" t="s">
        <v>1</v>
      </c>
      <c r="E1" s="695"/>
      <c r="F1" s="417"/>
      <c r="G1" s="695"/>
      <c r="H1" s="417"/>
      <c r="I1" s="695"/>
      <c r="J1" s="417"/>
      <c r="K1" s="303" t="s">
        <v>727</v>
      </c>
    </row>
    <row r="2" spans="1:13">
      <c r="A2" t="s">
        <v>85</v>
      </c>
    </row>
    <row r="3" spans="1:13">
      <c r="A3" t="s">
        <v>4</v>
      </c>
      <c r="G3" s="753"/>
      <c r="H3" s="753"/>
      <c r="I3" s="753"/>
      <c r="J3" s="753"/>
      <c r="K3" s="753"/>
    </row>
    <row r="4" spans="1:13">
      <c r="A4" t="s">
        <v>716</v>
      </c>
      <c r="F4" s="753"/>
      <c r="G4" s="753"/>
      <c r="H4" s="753"/>
      <c r="I4" s="753"/>
      <c r="J4" s="753"/>
      <c r="K4" s="753"/>
    </row>
    <row r="5" spans="1:13">
      <c r="A5" s="6"/>
      <c r="F5" s="753"/>
      <c r="G5" s="753"/>
      <c r="H5" s="753"/>
      <c r="I5" s="753"/>
      <c r="J5" s="753"/>
      <c r="K5" s="753"/>
    </row>
    <row r="7" spans="1:13" ht="15.75">
      <c r="A7" s="826" t="s">
        <v>1421</v>
      </c>
      <c r="B7" s="827"/>
      <c r="C7" s="827"/>
      <c r="D7" s="827"/>
      <c r="E7" s="827"/>
    </row>
    <row r="9" spans="1:13" ht="15.75" customHeight="1">
      <c r="A9" t="s">
        <v>625</v>
      </c>
      <c r="B9" s="879">
        <f>+Trans1!F3</f>
        <v>0</v>
      </c>
      <c r="C9" s="879"/>
      <c r="D9" s="879"/>
    </row>
    <row r="10" spans="1:13" ht="15.75" customHeight="1">
      <c r="B10" s="810"/>
      <c r="C10" s="810"/>
      <c r="D10" s="810"/>
    </row>
    <row r="11" spans="1:13">
      <c r="A11" s="753" t="s">
        <v>1425</v>
      </c>
    </row>
    <row r="12" spans="1:13">
      <c r="A12" s="753" t="s">
        <v>1427</v>
      </c>
    </row>
    <row r="13" spans="1:13" s="753" customFormat="1">
      <c r="A13" s="753" t="s">
        <v>1426</v>
      </c>
    </row>
    <row r="14" spans="1:13" ht="15.75">
      <c r="C14" s="8"/>
      <c r="D14" s="8"/>
      <c r="F14" s="8"/>
      <c r="H14" s="8"/>
      <c r="J14" s="8"/>
      <c r="L14" s="8"/>
    </row>
    <row r="15" spans="1:13" ht="15.75">
      <c r="A15" s="8"/>
      <c r="B15" s="371"/>
    </row>
    <row r="16" spans="1:13" ht="15.75">
      <c r="A16" s="811"/>
      <c r="B16" s="812" t="s">
        <v>15</v>
      </c>
      <c r="C16" s="813"/>
      <c r="D16" s="813"/>
      <c r="E16" s="814">
        <v>2</v>
      </c>
      <c r="F16" s="813"/>
      <c r="G16" s="814">
        <v>3</v>
      </c>
      <c r="H16" s="813"/>
      <c r="I16" s="814">
        <v>4</v>
      </c>
      <c r="J16" s="813"/>
      <c r="K16" s="814">
        <v>5</v>
      </c>
      <c r="L16" s="813"/>
      <c r="M16" s="815">
        <v>6</v>
      </c>
    </row>
    <row r="17" spans="1:13" ht="15.75">
      <c r="A17" s="816"/>
      <c r="B17" s="817"/>
      <c r="C17" s="817"/>
      <c r="D17" s="817"/>
      <c r="E17" s="828" t="s">
        <v>1422</v>
      </c>
      <c r="F17" s="817"/>
      <c r="G17" s="818" t="s">
        <v>1035</v>
      </c>
      <c r="H17" s="817"/>
      <c r="I17" s="818"/>
      <c r="J17" s="817"/>
      <c r="K17" s="818"/>
      <c r="L17" s="817"/>
      <c r="M17" s="819"/>
    </row>
    <row r="18" spans="1:13" ht="15.75">
      <c r="A18" s="816"/>
      <c r="B18" s="820" t="s">
        <v>720</v>
      </c>
      <c r="C18" s="817"/>
      <c r="D18" s="817"/>
      <c r="E18" s="818" t="s">
        <v>1423</v>
      </c>
      <c r="F18" s="817"/>
      <c r="G18" s="818" t="s">
        <v>1277</v>
      </c>
      <c r="H18" s="817"/>
      <c r="I18" s="818"/>
      <c r="J18" s="817"/>
      <c r="K18" s="818" t="s">
        <v>1238</v>
      </c>
      <c r="L18" s="817"/>
      <c r="M18" s="819" t="s">
        <v>1237</v>
      </c>
    </row>
    <row r="19" spans="1:13" ht="15.75">
      <c r="A19" s="821"/>
      <c r="B19" s="820" t="s">
        <v>722</v>
      </c>
      <c r="C19" s="822"/>
      <c r="D19" s="822"/>
      <c r="E19" s="823" t="s">
        <v>1424</v>
      </c>
      <c r="F19" s="822"/>
      <c r="G19" s="823" t="s">
        <v>1278</v>
      </c>
      <c r="H19" s="822"/>
      <c r="I19" s="824" t="s">
        <v>1235</v>
      </c>
      <c r="J19" s="822"/>
      <c r="K19" s="824" t="s">
        <v>1236</v>
      </c>
      <c r="L19" s="822"/>
      <c r="M19" s="825" t="s">
        <v>1236</v>
      </c>
    </row>
    <row r="20" spans="1:13" ht="25.35" customHeight="1">
      <c r="A20" s="999"/>
      <c r="B20" s="1000"/>
      <c r="C20" s="1001"/>
      <c r="D20" s="386"/>
      <c r="E20" s="394"/>
      <c r="F20" s="386"/>
      <c r="G20" s="394"/>
      <c r="H20" s="386"/>
      <c r="I20" s="394"/>
      <c r="J20" s="386"/>
      <c r="K20" s="394"/>
      <c r="L20" s="386"/>
      <c r="M20" s="394"/>
    </row>
    <row r="21" spans="1:13" ht="25.35" customHeight="1">
      <c r="A21" s="999"/>
      <c r="B21" s="1000"/>
      <c r="C21" s="1001"/>
      <c r="D21" s="386"/>
      <c r="E21" s="394"/>
      <c r="F21" s="386"/>
      <c r="G21" s="394"/>
      <c r="H21" s="386"/>
      <c r="I21" s="394"/>
      <c r="J21" s="386"/>
      <c r="K21" s="394"/>
      <c r="L21" s="386"/>
      <c r="M21" s="394"/>
    </row>
    <row r="22" spans="1:13" ht="25.35" customHeight="1">
      <c r="A22" s="999"/>
      <c r="B22" s="1000"/>
      <c r="C22" s="1001"/>
      <c r="D22" s="386"/>
      <c r="E22" s="394"/>
      <c r="F22" s="386"/>
      <c r="G22" s="394"/>
      <c r="H22" s="386"/>
      <c r="I22" s="394"/>
      <c r="J22" s="386"/>
      <c r="K22" s="394"/>
      <c r="L22" s="386"/>
      <c r="M22" s="394"/>
    </row>
    <row r="23" spans="1:13" ht="25.35" customHeight="1">
      <c r="A23" s="999"/>
      <c r="B23" s="1000"/>
      <c r="C23" s="1001"/>
      <c r="D23" s="386"/>
      <c r="E23" s="394"/>
      <c r="F23" s="386"/>
      <c r="G23" s="394"/>
      <c r="H23" s="386"/>
      <c r="I23" s="394"/>
      <c r="J23" s="386"/>
      <c r="K23" s="394"/>
      <c r="L23" s="386"/>
      <c r="M23" s="394"/>
    </row>
    <row r="24" spans="1:13" ht="25.35" customHeight="1">
      <c r="A24" s="999"/>
      <c r="B24" s="1000"/>
      <c r="C24" s="1001"/>
      <c r="D24" s="386"/>
      <c r="E24" s="394"/>
      <c r="F24" s="386"/>
      <c r="G24" s="394"/>
      <c r="H24" s="386"/>
      <c r="I24" s="394"/>
      <c r="J24" s="386"/>
      <c r="K24" s="394"/>
      <c r="L24" s="386"/>
      <c r="M24" s="394"/>
    </row>
    <row r="25" spans="1:13" ht="25.35" customHeight="1">
      <c r="A25" s="999"/>
      <c r="B25" s="1000"/>
      <c r="C25" s="1001"/>
      <c r="D25" s="386"/>
      <c r="E25" s="394"/>
      <c r="F25" s="386"/>
      <c r="G25" s="394"/>
      <c r="H25" s="386"/>
      <c r="I25" s="394"/>
      <c r="J25" s="386"/>
      <c r="K25" s="394"/>
      <c r="L25" s="386"/>
      <c r="M25" s="394"/>
    </row>
    <row r="26" spans="1:13" ht="25.35" customHeight="1">
      <c r="A26" s="999"/>
      <c r="B26" s="1000"/>
      <c r="C26" s="1001"/>
      <c r="D26" s="386"/>
      <c r="E26" s="394"/>
      <c r="F26" s="386"/>
      <c r="G26" s="394"/>
      <c r="H26" s="386"/>
      <c r="I26" s="394"/>
      <c r="J26" s="386"/>
      <c r="K26" s="394"/>
      <c r="L26" s="386"/>
      <c r="M26" s="394"/>
    </row>
    <row r="27" spans="1:13" ht="25.35" customHeight="1">
      <c r="A27" s="999"/>
      <c r="B27" s="1000"/>
      <c r="C27" s="1001"/>
      <c r="D27" s="391"/>
      <c r="E27" s="394"/>
      <c r="F27" s="391"/>
      <c r="G27" s="394"/>
      <c r="H27" s="391"/>
      <c r="I27" s="394"/>
      <c r="J27" s="391"/>
      <c r="K27" s="394"/>
      <c r="L27" s="391"/>
      <c r="M27" s="394"/>
    </row>
    <row r="30" spans="1:13">
      <c r="A30" s="861"/>
      <c r="B30" s="861"/>
    </row>
    <row r="31" spans="1:13">
      <c r="A31" s="10" t="s">
        <v>42</v>
      </c>
      <c r="B31" s="10"/>
    </row>
    <row r="32" spans="1:13">
      <c r="G32" s="356" t="s">
        <v>725</v>
      </c>
    </row>
    <row r="33" spans="1:13">
      <c r="A33" s="940"/>
      <c r="B33" s="940"/>
      <c r="I33" s="356"/>
      <c r="K33" s="356"/>
      <c r="M33" s="356"/>
    </row>
    <row r="34" spans="1:13">
      <c r="A34" s="10" t="s">
        <v>918</v>
      </c>
      <c r="B34" s="10"/>
      <c r="G34" t="s">
        <v>726</v>
      </c>
    </row>
    <row r="35" spans="1:13">
      <c r="G35" t="s">
        <v>41</v>
      </c>
    </row>
    <row r="36" spans="1:13">
      <c r="A36" s="861"/>
      <c r="B36" s="861"/>
      <c r="G36" t="s">
        <v>44</v>
      </c>
    </row>
    <row r="37" spans="1:13">
      <c r="A37" s="10" t="s">
        <v>46</v>
      </c>
      <c r="B37" s="10"/>
      <c r="G37" t="s">
        <v>43</v>
      </c>
    </row>
    <row r="38" spans="1:13">
      <c r="G38" t="s">
        <v>45</v>
      </c>
    </row>
    <row r="39" spans="1:13">
      <c r="A39" s="860"/>
      <c r="B39" s="860"/>
    </row>
    <row r="40" spans="1:13">
      <c r="A40" s="10" t="s">
        <v>8</v>
      </c>
      <c r="B40" s="10"/>
      <c r="G40" t="s">
        <v>1010</v>
      </c>
      <c r="H40" t="s">
        <v>1009</v>
      </c>
    </row>
    <row r="41" spans="1:13">
      <c r="G41" t="s">
        <v>686</v>
      </c>
      <c r="H41" t="s">
        <v>174</v>
      </c>
    </row>
    <row r="42" spans="1:13">
      <c r="G42" t="s">
        <v>1413</v>
      </c>
      <c r="H42" s="54" t="s">
        <v>1163</v>
      </c>
    </row>
  </sheetData>
  <sheetProtection selectLockedCells="1"/>
  <mergeCells count="13">
    <mergeCell ref="B9:D9"/>
    <mergeCell ref="A24:C24"/>
    <mergeCell ref="A23:C23"/>
    <mergeCell ref="A22:C22"/>
    <mergeCell ref="A21:C21"/>
    <mergeCell ref="A20:C20"/>
    <mergeCell ref="A27:C27"/>
    <mergeCell ref="A26:C26"/>
    <mergeCell ref="A25:C25"/>
    <mergeCell ref="A39:B39"/>
    <mergeCell ref="A36:B36"/>
    <mergeCell ref="A30:B30"/>
    <mergeCell ref="A33:B33"/>
  </mergeCells>
  <hyperlinks>
    <hyperlink ref="H42" r:id="rId1" xr:uid="{426C6A92-B019-4F45-A705-D30712AF2967}"/>
  </hyperlinks>
  <pageMargins left="0.5" right="0.5" top="0.75" bottom="0.75" header="0.5" footer="0.5"/>
  <pageSetup scale="59" fitToHeight="2" orientation="landscape" r:id="rId2"/>
  <headerFooter alignWithMargins="0">
    <oddFooter xml:space="preserve">&amp;R
</oddFooter>
  </headerFooter>
  <rowBreaks count="1" manualBreakCount="1">
    <brk id="43" max="8" man="1"/>
  </rowBreaks>
  <drawing r:id="rId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tabColor rgb="FF00B050"/>
  </sheetPr>
  <dimension ref="A1:K44"/>
  <sheetViews>
    <sheetView showGridLines="0" zoomScale="60" zoomScaleNormal="60" zoomScaleSheetLayoutView="80" workbookViewId="0"/>
  </sheetViews>
  <sheetFormatPr defaultColWidth="11.44140625" defaultRowHeight="15"/>
  <cols>
    <col min="1" max="1" width="14.6640625" customWidth="1"/>
    <col min="2" max="2" width="30.6640625" customWidth="1"/>
    <col min="3" max="3" width="3.6640625" customWidth="1"/>
    <col min="4" max="4" width="1.6640625" customWidth="1"/>
    <col min="5" max="5" width="10.6640625" customWidth="1"/>
    <col min="6" max="6" width="1.6640625" customWidth="1"/>
    <col min="7" max="7" width="20.6640625" customWidth="1"/>
    <col min="8" max="8" width="1.6640625" customWidth="1"/>
    <col min="9" max="9" width="19" bestFit="1" customWidth="1"/>
    <col min="10" max="10" width="1.6640625" customWidth="1"/>
    <col min="11" max="11" width="20.6640625" customWidth="1"/>
  </cols>
  <sheetData>
    <row r="1" spans="1:11">
      <c r="A1" t="s">
        <v>1</v>
      </c>
      <c r="K1" s="303" t="s">
        <v>728</v>
      </c>
    </row>
    <row r="2" spans="1:11">
      <c r="A2" t="s">
        <v>85</v>
      </c>
    </row>
    <row r="3" spans="1:11">
      <c r="A3" t="s">
        <v>4</v>
      </c>
    </row>
    <row r="4" spans="1:11">
      <c r="A4" t="s">
        <v>729</v>
      </c>
    </row>
    <row r="7" spans="1:11">
      <c r="A7" s="372" t="s">
        <v>60</v>
      </c>
      <c r="B7" s="373"/>
    </row>
    <row r="9" spans="1:11">
      <c r="A9" t="s">
        <v>1242</v>
      </c>
    </row>
    <row r="11" spans="1:11" ht="15.75" customHeight="1">
      <c r="A11" t="s">
        <v>625</v>
      </c>
      <c r="B11" s="879">
        <f>+Trans1!F3</f>
        <v>0</v>
      </c>
      <c r="C11" s="879"/>
      <c r="D11" s="879"/>
      <c r="E11" s="879"/>
    </row>
    <row r="12" spans="1:11" ht="15.75">
      <c r="C12" s="8"/>
      <c r="D12" s="8"/>
      <c r="E12" s="8"/>
    </row>
    <row r="14" spans="1:11" ht="15.75">
      <c r="A14" s="8" t="s">
        <v>0</v>
      </c>
      <c r="B14" s="371"/>
      <c r="E14" s="371"/>
      <c r="G14" s="371" t="s">
        <v>0</v>
      </c>
      <c r="I14" s="371" t="s">
        <v>0</v>
      </c>
      <c r="K14" s="371" t="s">
        <v>0</v>
      </c>
    </row>
    <row r="15" spans="1:11" ht="15.75">
      <c r="A15" s="8"/>
      <c r="B15" s="371"/>
      <c r="E15" s="371"/>
      <c r="G15" s="371"/>
      <c r="I15" s="371"/>
      <c r="K15" s="371"/>
    </row>
    <row r="16" spans="1:11" ht="15.75">
      <c r="A16" s="374"/>
      <c r="B16" s="375" t="s">
        <v>15</v>
      </c>
      <c r="C16" s="376"/>
      <c r="D16" s="376"/>
      <c r="E16" s="375" t="s">
        <v>286</v>
      </c>
      <c r="F16" s="376"/>
      <c r="G16" s="375" t="s">
        <v>25</v>
      </c>
      <c r="H16" s="376"/>
      <c r="I16" s="375" t="s">
        <v>717</v>
      </c>
      <c r="J16" s="376"/>
      <c r="K16" s="377" t="s">
        <v>718</v>
      </c>
    </row>
    <row r="17" spans="1:11" ht="15.75">
      <c r="A17" s="378"/>
      <c r="B17" s="379"/>
      <c r="C17" s="379"/>
      <c r="D17" s="379"/>
      <c r="E17" s="379"/>
      <c r="F17" s="379"/>
      <c r="G17" s="379"/>
      <c r="H17" s="379"/>
      <c r="I17" s="380"/>
      <c r="J17" s="379"/>
      <c r="K17" s="381" t="s">
        <v>730</v>
      </c>
    </row>
    <row r="18" spans="1:11" ht="15.75">
      <c r="A18" s="378"/>
      <c r="B18" s="380" t="s">
        <v>720</v>
      </c>
      <c r="C18" s="379"/>
      <c r="D18" s="379"/>
      <c r="E18" s="380" t="s">
        <v>1035</v>
      </c>
      <c r="F18" s="379"/>
      <c r="G18" s="380" t="s">
        <v>343</v>
      </c>
      <c r="H18" s="379"/>
      <c r="I18" s="380" t="s">
        <v>731</v>
      </c>
      <c r="J18" s="379"/>
      <c r="K18" s="381" t="s">
        <v>1253</v>
      </c>
    </row>
    <row r="19" spans="1:11" ht="15.75">
      <c r="A19" s="382"/>
      <c r="B19" s="380" t="s">
        <v>732</v>
      </c>
      <c r="C19" s="383"/>
      <c r="D19" s="383"/>
      <c r="E19" s="384" t="s">
        <v>733</v>
      </c>
      <c r="F19" s="383"/>
      <c r="G19" s="384" t="s">
        <v>734</v>
      </c>
      <c r="H19" s="383"/>
      <c r="I19" s="384" t="s">
        <v>1455</v>
      </c>
      <c r="J19" s="383"/>
      <c r="K19" s="385" t="s">
        <v>735</v>
      </c>
    </row>
    <row r="20" spans="1:11" ht="25.35" customHeight="1">
      <c r="A20" s="1002"/>
      <c r="B20" s="1003"/>
      <c r="C20" s="1004"/>
      <c r="D20" s="386"/>
      <c r="E20" s="394"/>
      <c r="F20" s="386"/>
      <c r="G20" s="387"/>
      <c r="H20" s="388"/>
      <c r="I20" s="389"/>
      <c r="J20" s="388"/>
      <c r="K20" s="390">
        <f>+G20-ROUND(G20*I20,0)</f>
        <v>0</v>
      </c>
    </row>
    <row r="21" spans="1:11" ht="25.35" customHeight="1">
      <c r="A21" s="1002"/>
      <c r="B21" s="1003"/>
      <c r="C21" s="1004"/>
      <c r="D21" s="386"/>
      <c r="E21" s="394"/>
      <c r="F21" s="386"/>
      <c r="G21" s="387"/>
      <c r="H21" s="388"/>
      <c r="I21" s="389"/>
      <c r="J21" s="388"/>
      <c r="K21" s="390">
        <f t="shared" ref="K21:K27" si="0">+G21-ROUND(G21*I21,0)</f>
        <v>0</v>
      </c>
    </row>
    <row r="22" spans="1:11" ht="25.35" customHeight="1">
      <c r="A22" s="1002"/>
      <c r="B22" s="1003"/>
      <c r="C22" s="1004"/>
      <c r="D22" s="386"/>
      <c r="E22" s="394"/>
      <c r="F22" s="386"/>
      <c r="G22" s="387"/>
      <c r="H22" s="388"/>
      <c r="I22" s="389"/>
      <c r="J22" s="388"/>
      <c r="K22" s="390">
        <f t="shared" si="0"/>
        <v>0</v>
      </c>
    </row>
    <row r="23" spans="1:11" ht="25.35" customHeight="1">
      <c r="A23" s="1002"/>
      <c r="B23" s="1003"/>
      <c r="C23" s="1004"/>
      <c r="D23" s="386"/>
      <c r="E23" s="394"/>
      <c r="F23" s="386"/>
      <c r="G23" s="387"/>
      <c r="H23" s="388"/>
      <c r="I23" s="389"/>
      <c r="J23" s="388"/>
      <c r="K23" s="390">
        <f t="shared" si="0"/>
        <v>0</v>
      </c>
    </row>
    <row r="24" spans="1:11" ht="25.35" customHeight="1">
      <c r="A24" s="1002"/>
      <c r="B24" s="1003"/>
      <c r="C24" s="1004"/>
      <c r="D24" s="386"/>
      <c r="E24" s="394"/>
      <c r="F24" s="386"/>
      <c r="G24" s="387"/>
      <c r="H24" s="388"/>
      <c r="I24" s="389"/>
      <c r="J24" s="388"/>
      <c r="K24" s="390">
        <f t="shared" si="0"/>
        <v>0</v>
      </c>
    </row>
    <row r="25" spans="1:11" ht="25.35" customHeight="1">
      <c r="A25" s="1002"/>
      <c r="B25" s="1003"/>
      <c r="C25" s="1004"/>
      <c r="D25" s="386"/>
      <c r="E25" s="394"/>
      <c r="F25" s="386"/>
      <c r="G25" s="387"/>
      <c r="H25" s="388"/>
      <c r="I25" s="389"/>
      <c r="J25" s="388"/>
      <c r="K25" s="390">
        <f t="shared" si="0"/>
        <v>0</v>
      </c>
    </row>
    <row r="26" spans="1:11" ht="25.35" customHeight="1">
      <c r="A26" s="1002"/>
      <c r="B26" s="1003"/>
      <c r="C26" s="1004"/>
      <c r="D26" s="386"/>
      <c r="E26" s="394"/>
      <c r="F26" s="386"/>
      <c r="G26" s="387"/>
      <c r="H26" s="388"/>
      <c r="I26" s="389"/>
      <c r="J26" s="388"/>
      <c r="K26" s="390">
        <f t="shared" si="0"/>
        <v>0</v>
      </c>
    </row>
    <row r="27" spans="1:11" ht="25.35" customHeight="1">
      <c r="A27" s="1002"/>
      <c r="B27" s="1003"/>
      <c r="C27" s="1004"/>
      <c r="D27" s="391"/>
      <c r="E27" s="394"/>
      <c r="F27" s="391"/>
      <c r="G27" s="387"/>
      <c r="H27" s="392"/>
      <c r="I27" s="389"/>
      <c r="J27" s="392"/>
      <c r="K27" s="390">
        <f t="shared" si="0"/>
        <v>0</v>
      </c>
    </row>
    <row r="28" spans="1:11">
      <c r="G28" s="338"/>
      <c r="H28" s="356"/>
      <c r="I28" s="393"/>
      <c r="J28" s="356"/>
      <c r="K28" s="356"/>
    </row>
    <row r="29" spans="1:11" ht="15.75" thickBot="1">
      <c r="G29" s="318">
        <f>SUM(G20:G28)</f>
        <v>0</v>
      </c>
      <c r="H29" s="356"/>
      <c r="I29" s="393"/>
      <c r="J29" s="356"/>
      <c r="K29" s="318">
        <f>SUM(K20:K27)</f>
        <v>0</v>
      </c>
    </row>
    <row r="30" spans="1:11" ht="15.75" thickTop="1">
      <c r="A30" s="861"/>
      <c r="B30" s="861"/>
      <c r="G30" s="356"/>
      <c r="H30" s="356"/>
      <c r="I30" s="393"/>
      <c r="J30" s="356"/>
      <c r="K30" s="356"/>
    </row>
    <row r="31" spans="1:11">
      <c r="A31" s="10" t="s">
        <v>42</v>
      </c>
      <c r="B31" s="10"/>
      <c r="G31" s="356"/>
      <c r="H31" s="356"/>
      <c r="I31" s="393"/>
      <c r="J31" s="356"/>
      <c r="K31" s="356"/>
    </row>
    <row r="32" spans="1:11">
      <c r="G32" s="356"/>
      <c r="H32" s="393"/>
      <c r="J32" s="356"/>
      <c r="K32" s="356"/>
    </row>
    <row r="33" spans="1:11">
      <c r="A33" s="940"/>
      <c r="B33" s="940"/>
      <c r="G33" s="356" t="s">
        <v>725</v>
      </c>
      <c r="H33" s="393"/>
      <c r="J33" s="356"/>
      <c r="K33" s="356"/>
    </row>
    <row r="34" spans="1:11">
      <c r="A34" s="10" t="s">
        <v>918</v>
      </c>
      <c r="B34" s="10"/>
    </row>
    <row r="35" spans="1:11">
      <c r="G35" t="s">
        <v>726</v>
      </c>
    </row>
    <row r="36" spans="1:11">
      <c r="A36" s="940"/>
      <c r="B36" s="940"/>
      <c r="G36" t="s">
        <v>41</v>
      </c>
    </row>
    <row r="37" spans="1:11">
      <c r="A37" s="10" t="s">
        <v>46</v>
      </c>
      <c r="B37" s="10"/>
      <c r="G37" t="s">
        <v>44</v>
      </c>
    </row>
    <row r="38" spans="1:11">
      <c r="G38" t="s">
        <v>43</v>
      </c>
    </row>
    <row r="39" spans="1:11">
      <c r="A39" s="939"/>
      <c r="B39" s="939"/>
      <c r="G39" t="s">
        <v>45</v>
      </c>
    </row>
    <row r="40" spans="1:11">
      <c r="A40" s="10" t="s">
        <v>8</v>
      </c>
      <c r="B40" s="10"/>
    </row>
    <row r="41" spans="1:11">
      <c r="G41" t="s">
        <v>1010</v>
      </c>
      <c r="H41" t="s">
        <v>1009</v>
      </c>
    </row>
    <row r="42" spans="1:11">
      <c r="G42" t="s">
        <v>686</v>
      </c>
      <c r="H42" t="s">
        <v>174</v>
      </c>
      <c r="J42" s="428"/>
      <c r="K42" s="428"/>
    </row>
    <row r="43" spans="1:11">
      <c r="G43" t="s">
        <v>1413</v>
      </c>
      <c r="H43" s="54" t="s">
        <v>1163</v>
      </c>
      <c r="J43" s="829"/>
      <c r="K43" s="829"/>
    </row>
    <row r="44" spans="1:11" ht="15.75">
      <c r="G44" s="306"/>
    </row>
  </sheetData>
  <sheetProtection selectLockedCells="1"/>
  <mergeCells count="13">
    <mergeCell ref="A39:B39"/>
    <mergeCell ref="A36:B36"/>
    <mergeCell ref="A33:B33"/>
    <mergeCell ref="A30:B30"/>
    <mergeCell ref="B11:E11"/>
    <mergeCell ref="A27:C27"/>
    <mergeCell ref="A26:C26"/>
    <mergeCell ref="A25:C25"/>
    <mergeCell ref="A24:C24"/>
    <mergeCell ref="A23:C23"/>
    <mergeCell ref="A22:C22"/>
    <mergeCell ref="A21:C21"/>
    <mergeCell ref="A20:C20"/>
  </mergeCells>
  <hyperlinks>
    <hyperlink ref="H43" r:id="rId1" xr:uid="{821AD1B6-863A-47FF-9323-F8F80AAA4A84}"/>
  </hyperlinks>
  <pageMargins left="0.75" right="0.75" top="1" bottom="1" header="0.5" footer="0.5"/>
  <pageSetup scale="58" fitToHeight="2" orientation="landscape" r:id="rId2"/>
  <headerFooter alignWithMargins="0"/>
  <rowBreaks count="1" manualBreakCount="1">
    <brk id="44" max="11" man="1"/>
  </rowBreaks>
  <drawing r:id="rId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C2E95-BB52-44A9-9923-EFF32A661195}">
  <sheetPr>
    <tabColor rgb="FF00B050"/>
  </sheetPr>
  <dimension ref="A1:I47"/>
  <sheetViews>
    <sheetView showGridLines="0" zoomScale="80" zoomScaleNormal="80" zoomScaleSheetLayoutView="70" workbookViewId="0">
      <selection activeCell="A9" sqref="A9"/>
    </sheetView>
  </sheetViews>
  <sheetFormatPr defaultColWidth="11.44140625" defaultRowHeight="15"/>
  <cols>
    <col min="1" max="1" width="14.6640625" customWidth="1"/>
    <col min="2" max="2" width="30.6640625" customWidth="1"/>
    <col min="3" max="3" width="15.109375" customWidth="1"/>
    <col min="4" max="4" width="1.6640625" customWidth="1"/>
    <col min="5" max="5" width="19.21875" customWidth="1"/>
    <col min="6" max="6" width="1.6640625" customWidth="1"/>
    <col min="7" max="7" width="21.109375" customWidth="1"/>
    <col min="8" max="8" width="1.6640625" customWidth="1"/>
    <col min="9" max="9" width="23" customWidth="1"/>
  </cols>
  <sheetData>
    <row r="1" spans="1:9">
      <c r="A1" t="s">
        <v>1</v>
      </c>
      <c r="I1" s="303" t="s">
        <v>1143</v>
      </c>
    </row>
    <row r="2" spans="1:9">
      <c r="A2" t="s">
        <v>85</v>
      </c>
    </row>
    <row r="3" spans="1:9">
      <c r="A3" t="s">
        <v>4</v>
      </c>
    </row>
    <row r="4" spans="1:9">
      <c r="A4" t="s">
        <v>1142</v>
      </c>
    </row>
    <row r="7" spans="1:9">
      <c r="A7" s="1005" t="s">
        <v>1141</v>
      </c>
      <c r="B7" s="1006"/>
    </row>
    <row r="9" spans="1:9">
      <c r="A9" s="417" t="s">
        <v>1243</v>
      </c>
    </row>
    <row r="11" spans="1:9" ht="15.75" customHeight="1">
      <c r="A11" t="s">
        <v>625</v>
      </c>
      <c r="B11" s="927">
        <f>Trans1!F3</f>
        <v>0</v>
      </c>
      <c r="C11" s="927"/>
      <c r="D11" s="927"/>
      <c r="E11" s="927"/>
    </row>
    <row r="12" spans="1:9" ht="15.75">
      <c r="C12" s="8"/>
      <c r="D12" s="8"/>
      <c r="E12" s="8"/>
    </row>
    <row r="14" spans="1:9" ht="15.75">
      <c r="A14" s="8" t="s">
        <v>0</v>
      </c>
      <c r="B14" s="371"/>
      <c r="E14" s="371"/>
      <c r="G14" s="371" t="s">
        <v>0</v>
      </c>
      <c r="I14" s="371" t="s">
        <v>0</v>
      </c>
    </row>
    <row r="15" spans="1:9" ht="15.75">
      <c r="A15" s="8"/>
      <c r="B15" s="371"/>
      <c r="E15" s="371"/>
      <c r="G15" s="371"/>
      <c r="I15" s="371"/>
    </row>
    <row r="16" spans="1:9" ht="15.75">
      <c r="A16" s="1013" t="s">
        <v>15</v>
      </c>
      <c r="B16" s="1014"/>
      <c r="C16" s="1014"/>
      <c r="D16" s="376"/>
      <c r="E16" s="375" t="s">
        <v>286</v>
      </c>
      <c r="F16" s="376"/>
      <c r="G16" s="375" t="s">
        <v>25</v>
      </c>
      <c r="H16" s="376"/>
      <c r="I16" s="697" t="s">
        <v>717</v>
      </c>
    </row>
    <row r="17" spans="1:9" ht="15.75">
      <c r="A17" s="1011"/>
      <c r="B17" s="1012"/>
      <c r="C17" s="1012"/>
      <c r="D17" s="379"/>
      <c r="E17" s="379"/>
      <c r="F17" s="379"/>
      <c r="G17" s="379"/>
      <c r="H17" s="379"/>
      <c r="I17" s="696"/>
    </row>
    <row r="18" spans="1:9" ht="15.75">
      <c r="A18" s="1009" t="s">
        <v>720</v>
      </c>
      <c r="B18" s="1010"/>
      <c r="C18" s="1010"/>
      <c r="D18" s="379"/>
      <c r="E18" s="380" t="s">
        <v>1035</v>
      </c>
      <c r="F18" s="379"/>
      <c r="G18" s="380"/>
      <c r="H18" s="379"/>
      <c r="I18" s="696" t="s">
        <v>1140</v>
      </c>
    </row>
    <row r="19" spans="1:9" ht="15.75">
      <c r="A19" s="1007" t="s">
        <v>1139</v>
      </c>
      <c r="B19" s="1008"/>
      <c r="C19" s="1008"/>
      <c r="D19" s="383"/>
      <c r="E19" s="384" t="s">
        <v>733</v>
      </c>
      <c r="F19" s="383"/>
      <c r="G19" s="384" t="s">
        <v>1138</v>
      </c>
      <c r="H19" s="383"/>
      <c r="I19" s="696" t="s">
        <v>1137</v>
      </c>
    </row>
    <row r="20" spans="1:9" ht="25.35" customHeight="1">
      <c r="A20" s="1002"/>
      <c r="B20" s="1003"/>
      <c r="C20" s="1004"/>
      <c r="D20" s="386"/>
      <c r="E20" s="394"/>
      <c r="F20" s="386"/>
      <c r="G20" s="387"/>
      <c r="H20" s="388"/>
      <c r="I20" s="704"/>
    </row>
    <row r="21" spans="1:9" ht="25.35" customHeight="1">
      <c r="A21" s="1002"/>
      <c r="B21" s="1003"/>
      <c r="C21" s="1004"/>
      <c r="D21" s="386"/>
      <c r="E21" s="394"/>
      <c r="F21" s="386"/>
      <c r="G21" s="387"/>
      <c r="H21" s="388"/>
      <c r="I21" s="704"/>
    </row>
    <row r="22" spans="1:9" ht="25.35" customHeight="1">
      <c r="A22" s="1002"/>
      <c r="B22" s="1003"/>
      <c r="C22" s="1004"/>
      <c r="D22" s="386"/>
      <c r="E22" s="394"/>
      <c r="F22" s="386"/>
      <c r="G22" s="387"/>
      <c r="H22" s="388"/>
      <c r="I22" s="704"/>
    </row>
    <row r="23" spans="1:9" ht="25.35" customHeight="1">
      <c r="A23" s="1002"/>
      <c r="B23" s="1003"/>
      <c r="C23" s="1004"/>
      <c r="D23" s="386"/>
      <c r="E23" s="394"/>
      <c r="F23" s="386"/>
      <c r="G23" s="387"/>
      <c r="H23" s="388"/>
      <c r="I23" s="704"/>
    </row>
    <row r="24" spans="1:9" ht="25.35" customHeight="1">
      <c r="A24" s="1002"/>
      <c r="B24" s="1003"/>
      <c r="C24" s="1004"/>
      <c r="D24" s="386"/>
      <c r="E24" s="394"/>
      <c r="F24" s="386"/>
      <c r="G24" s="387"/>
      <c r="H24" s="388"/>
      <c r="I24" s="704"/>
    </row>
    <row r="25" spans="1:9" ht="25.35" customHeight="1">
      <c r="A25" s="1002"/>
      <c r="B25" s="1003"/>
      <c r="C25" s="1004"/>
      <c r="D25" s="386"/>
      <c r="E25" s="394"/>
      <c r="F25" s="386"/>
      <c r="G25" s="387"/>
      <c r="H25" s="388"/>
      <c r="I25" s="704"/>
    </row>
    <row r="26" spans="1:9" ht="25.35" customHeight="1">
      <c r="A26" s="1002"/>
      <c r="B26" s="1003"/>
      <c r="C26" s="1004"/>
      <c r="D26" s="386"/>
      <c r="E26" s="394"/>
      <c r="F26" s="386"/>
      <c r="G26" s="387"/>
      <c r="H26" s="388"/>
      <c r="I26" s="704"/>
    </row>
    <row r="27" spans="1:9" ht="25.35" customHeight="1">
      <c r="A27" s="1002"/>
      <c r="B27" s="1003"/>
      <c r="C27" s="1004"/>
      <c r="D27" s="386"/>
      <c r="E27" s="394"/>
      <c r="F27" s="386"/>
      <c r="G27" s="387"/>
      <c r="H27" s="388"/>
      <c r="I27" s="704"/>
    </row>
    <row r="28" spans="1:9" ht="25.35" customHeight="1">
      <c r="A28" s="1002"/>
      <c r="B28" s="1003"/>
      <c r="C28" s="1004"/>
      <c r="D28" s="386"/>
      <c r="E28" s="394"/>
      <c r="F28" s="386"/>
      <c r="G28" s="387"/>
      <c r="H28" s="388"/>
      <c r="I28" s="704"/>
    </row>
    <row r="29" spans="1:9" ht="25.35" customHeight="1">
      <c r="A29" s="1002"/>
      <c r="B29" s="1003"/>
      <c r="C29" s="1004"/>
      <c r="D29" s="386"/>
      <c r="E29" s="394"/>
      <c r="F29" s="386"/>
      <c r="G29" s="387"/>
      <c r="H29" s="388"/>
      <c r="I29" s="704"/>
    </row>
    <row r="30" spans="1:9" ht="25.35" customHeight="1">
      <c r="A30" s="1002"/>
      <c r="B30" s="1003"/>
      <c r="C30" s="1004"/>
      <c r="D30" s="391"/>
      <c r="E30" s="394"/>
      <c r="F30" s="391"/>
      <c r="G30" s="387"/>
      <c r="H30" s="392"/>
      <c r="I30" s="704"/>
    </row>
    <row r="31" spans="1:9">
      <c r="G31" s="338"/>
      <c r="H31" s="356"/>
      <c r="I31" s="393"/>
    </row>
    <row r="32" spans="1:9" ht="15.75" thickBot="1">
      <c r="G32" s="318">
        <f>SUM(G20:G31)</f>
        <v>0</v>
      </c>
      <c r="H32" s="356"/>
      <c r="I32" s="318">
        <f>SUM(I20:I31)</f>
        <v>0</v>
      </c>
    </row>
    <row r="33" spans="1:9" ht="15.75" thickTop="1">
      <c r="A33" s="861"/>
      <c r="B33" s="861"/>
      <c r="G33" s="356"/>
      <c r="H33" s="356"/>
      <c r="I33" s="393"/>
    </row>
    <row r="34" spans="1:9">
      <c r="A34" s="10" t="s">
        <v>42</v>
      </c>
      <c r="B34" s="10"/>
      <c r="G34" s="356"/>
      <c r="H34" s="356"/>
      <c r="I34" s="393"/>
    </row>
    <row r="35" spans="1:9">
      <c r="G35" s="356"/>
      <c r="H35" s="393"/>
    </row>
    <row r="36" spans="1:9">
      <c r="A36" s="940"/>
      <c r="B36" s="940"/>
      <c r="E36" s="356" t="s">
        <v>725</v>
      </c>
      <c r="F36" s="393"/>
    </row>
    <row r="37" spans="1:9">
      <c r="A37" s="10" t="s">
        <v>918</v>
      </c>
      <c r="B37" s="10"/>
    </row>
    <row r="38" spans="1:9">
      <c r="E38" t="s">
        <v>726</v>
      </c>
    </row>
    <row r="39" spans="1:9">
      <c r="A39" s="940"/>
      <c r="B39" s="940"/>
      <c r="E39" t="s">
        <v>41</v>
      </c>
    </row>
    <row r="40" spans="1:9">
      <c r="A40" s="10" t="s">
        <v>46</v>
      </c>
      <c r="B40" s="10"/>
      <c r="E40" t="s">
        <v>44</v>
      </c>
    </row>
    <row r="41" spans="1:9">
      <c r="E41" t="s">
        <v>43</v>
      </c>
    </row>
    <row r="42" spans="1:9">
      <c r="A42" s="939"/>
      <c r="B42" s="939"/>
      <c r="E42" t="s">
        <v>45</v>
      </c>
    </row>
    <row r="43" spans="1:9">
      <c r="A43" s="10" t="s">
        <v>8</v>
      </c>
      <c r="B43" s="10"/>
    </row>
    <row r="44" spans="1:9">
      <c r="E44" t="s">
        <v>1010</v>
      </c>
      <c r="F44" t="s">
        <v>1009</v>
      </c>
    </row>
    <row r="45" spans="1:9">
      <c r="E45" t="s">
        <v>686</v>
      </c>
      <c r="F45" t="s">
        <v>174</v>
      </c>
      <c r="I45" s="428"/>
    </row>
    <row r="46" spans="1:9">
      <c r="E46" t="s">
        <v>1413</v>
      </c>
      <c r="F46" s="54" t="s">
        <v>1163</v>
      </c>
      <c r="I46" s="757"/>
    </row>
    <row r="47" spans="1:9" ht="15.75">
      <c r="E47" s="428"/>
      <c r="F47" s="428"/>
      <c r="G47" s="738"/>
      <c r="H47" s="428"/>
      <c r="I47" s="428"/>
    </row>
  </sheetData>
  <sheetProtection selectLockedCells="1"/>
  <mergeCells count="21">
    <mergeCell ref="A7:B7"/>
    <mergeCell ref="A19:C19"/>
    <mergeCell ref="A18:C18"/>
    <mergeCell ref="A17:C17"/>
    <mergeCell ref="A16:C16"/>
    <mergeCell ref="B11:E11"/>
    <mergeCell ref="A21:C21"/>
    <mergeCell ref="A22:C22"/>
    <mergeCell ref="A23:C23"/>
    <mergeCell ref="A20:C20"/>
    <mergeCell ref="A24:C24"/>
    <mergeCell ref="A25:C25"/>
    <mergeCell ref="A26:C26"/>
    <mergeCell ref="A27:C27"/>
    <mergeCell ref="A42:B42"/>
    <mergeCell ref="A39:B39"/>
    <mergeCell ref="A28:C28"/>
    <mergeCell ref="A29:C29"/>
    <mergeCell ref="A30:C30"/>
    <mergeCell ref="A33:B33"/>
    <mergeCell ref="A36:B36"/>
  </mergeCells>
  <hyperlinks>
    <hyperlink ref="F46" r:id="rId1" xr:uid="{7202641B-7B55-4C9C-95C9-6501066A5017}"/>
  </hyperlinks>
  <pageMargins left="0.75" right="0.75" top="1" bottom="1" header="0.5" footer="0.5"/>
  <pageSetup scale="58" fitToHeight="2" orientation="landscape" r:id="rId2"/>
  <headerFooter alignWithMargins="0"/>
  <rowBreaks count="1" manualBreakCount="1">
    <brk id="47" max="9"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B050"/>
  </sheetPr>
  <dimension ref="A2:M150"/>
  <sheetViews>
    <sheetView showOutlineSymbols="0" topLeftCell="A21" zoomScale="80" zoomScaleNormal="80" zoomScaleSheetLayoutView="75" workbookViewId="0"/>
  </sheetViews>
  <sheetFormatPr defaultColWidth="11.44140625" defaultRowHeight="15"/>
  <cols>
    <col min="1" max="1" width="12.6640625" style="44" customWidth="1"/>
    <col min="2" max="2" width="3.6640625" style="44" customWidth="1"/>
    <col min="3" max="3" width="11.44140625" style="44" customWidth="1"/>
    <col min="4" max="4" width="25.44140625" style="44" customWidth="1"/>
    <col min="5" max="5" width="8.6640625" style="44" customWidth="1"/>
    <col min="6" max="6" width="18.77734375" style="44" customWidth="1"/>
    <col min="7" max="7" width="2.6640625" style="44" customWidth="1"/>
    <col min="8" max="9" width="11.44140625" style="44" customWidth="1"/>
    <col min="10" max="10" width="14" style="44" customWidth="1"/>
    <col min="11" max="16384" width="11.44140625" style="44"/>
  </cols>
  <sheetData>
    <row r="2" spans="1:13">
      <c r="A2" s="44" t="s">
        <v>1</v>
      </c>
    </row>
    <row r="3" spans="1:13" ht="15.75">
      <c r="A3" s="44" t="s">
        <v>94</v>
      </c>
      <c r="I3" s="45"/>
    </row>
    <row r="4" spans="1:13">
      <c r="A4" s="44" t="s">
        <v>4</v>
      </c>
    </row>
    <row r="6" spans="1:13">
      <c r="A6" s="44" t="s">
        <v>95</v>
      </c>
    </row>
    <row r="8" spans="1:13" ht="15.75">
      <c r="A8" s="44" t="s">
        <v>96</v>
      </c>
      <c r="C8" s="879">
        <f>Trans1!F3</f>
        <v>0</v>
      </c>
      <c r="D8" s="879"/>
      <c r="E8" s="879"/>
      <c r="F8" s="879"/>
      <c r="J8" s="46" t="s">
        <v>97</v>
      </c>
    </row>
    <row r="9" spans="1:13">
      <c r="J9" s="724" t="s">
        <v>1193</v>
      </c>
      <c r="K9" s="615"/>
      <c r="L9" s="615"/>
      <c r="M9" s="615"/>
    </row>
    <row r="11" spans="1:13">
      <c r="A11" s="47" t="s">
        <v>98</v>
      </c>
      <c r="B11" s="47"/>
      <c r="C11" s="47"/>
      <c r="D11" s="47"/>
      <c r="E11" s="47"/>
      <c r="F11" s="47"/>
      <c r="G11" s="47"/>
      <c r="H11" s="47"/>
      <c r="I11" s="47"/>
      <c r="J11" s="47"/>
    </row>
    <row r="13" spans="1:13">
      <c r="A13" s="44" t="s">
        <v>99</v>
      </c>
      <c r="B13" s="44" t="s">
        <v>100</v>
      </c>
    </row>
    <row r="15" spans="1:13">
      <c r="B15" s="467" t="s">
        <v>916</v>
      </c>
    </row>
    <row r="16" spans="1:13">
      <c r="B16" s="44" t="s">
        <v>101</v>
      </c>
    </row>
    <row r="17" spans="1:9">
      <c r="B17" s="467" t="s">
        <v>1350</v>
      </c>
    </row>
    <row r="18" spans="1:9">
      <c r="A18" s="44" t="s">
        <v>0</v>
      </c>
    </row>
    <row r="19" spans="1:9">
      <c r="B19" s="44" t="s">
        <v>102</v>
      </c>
      <c r="C19" s="44" t="s">
        <v>103</v>
      </c>
    </row>
    <row r="20" spans="1:9">
      <c r="C20" s="467" t="s">
        <v>960</v>
      </c>
    </row>
    <row r="22" spans="1:9">
      <c r="A22" s="44" t="s">
        <v>0</v>
      </c>
      <c r="D22" s="877"/>
      <c r="E22" s="877"/>
      <c r="F22" s="877"/>
      <c r="G22" s="877"/>
      <c r="H22" s="877"/>
      <c r="I22" s="877"/>
    </row>
    <row r="23" spans="1:9">
      <c r="D23" s="877"/>
      <c r="E23" s="877"/>
      <c r="F23" s="877"/>
      <c r="G23" s="877"/>
      <c r="H23" s="877"/>
      <c r="I23" s="877"/>
    </row>
    <row r="24" spans="1:9">
      <c r="D24" s="877"/>
      <c r="E24" s="877"/>
      <c r="F24" s="877"/>
      <c r="G24" s="877"/>
      <c r="H24" s="877"/>
      <c r="I24" s="877"/>
    </row>
    <row r="26" spans="1:9">
      <c r="B26" s="44" t="s">
        <v>104</v>
      </c>
      <c r="C26" s="467" t="s">
        <v>961</v>
      </c>
    </row>
    <row r="28" spans="1:9">
      <c r="A28" s="44" t="s">
        <v>0</v>
      </c>
      <c r="B28" s="44" t="s">
        <v>0</v>
      </c>
      <c r="D28" s="44" t="s">
        <v>105</v>
      </c>
      <c r="E28" s="48"/>
      <c r="F28" s="44" t="s">
        <v>0</v>
      </c>
    </row>
    <row r="29" spans="1:9">
      <c r="D29" s="44" t="s">
        <v>106</v>
      </c>
      <c r="E29" s="48"/>
    </row>
    <row r="30" spans="1:9">
      <c r="D30" s="44" t="s">
        <v>107</v>
      </c>
      <c r="E30" s="48"/>
    </row>
    <row r="31" spans="1:9">
      <c r="D31" s="44" t="s">
        <v>108</v>
      </c>
      <c r="E31" s="876"/>
      <c r="F31" s="876"/>
      <c r="G31" s="876"/>
      <c r="H31" s="876"/>
      <c r="I31" s="876"/>
    </row>
    <row r="32" spans="1:9">
      <c r="D32" s="877"/>
      <c r="E32" s="877"/>
      <c r="F32" s="877"/>
      <c r="G32" s="877"/>
      <c r="H32" s="877"/>
      <c r="I32" s="877"/>
    </row>
    <row r="33" spans="2:9">
      <c r="D33" s="877"/>
      <c r="E33" s="877"/>
      <c r="F33" s="877"/>
      <c r="G33" s="877"/>
      <c r="H33" s="877"/>
      <c r="I33" s="877"/>
    </row>
    <row r="35" spans="2:9">
      <c r="B35" s="44" t="s">
        <v>109</v>
      </c>
      <c r="C35" s="467" t="s">
        <v>945</v>
      </c>
    </row>
    <row r="36" spans="2:9">
      <c r="E36" s="49"/>
    </row>
    <row r="37" spans="2:9">
      <c r="D37" s="50" t="s">
        <v>110</v>
      </c>
      <c r="E37" s="48"/>
    </row>
    <row r="38" spans="2:9">
      <c r="D38" s="50" t="s">
        <v>111</v>
      </c>
      <c r="E38" s="48"/>
    </row>
    <row r="39" spans="2:9">
      <c r="D39" s="50" t="s">
        <v>112</v>
      </c>
      <c r="E39" s="48"/>
    </row>
    <row r="40" spans="2:9">
      <c r="D40" s="50" t="s">
        <v>113</v>
      </c>
      <c r="E40" s="876"/>
      <c r="F40" s="876"/>
      <c r="G40" s="876"/>
      <c r="H40" s="876"/>
      <c r="I40" s="876"/>
    </row>
    <row r="41" spans="2:9">
      <c r="D41" s="877"/>
      <c r="E41" s="877"/>
      <c r="F41" s="877"/>
      <c r="G41" s="877"/>
      <c r="H41" s="877"/>
      <c r="I41" s="877"/>
    </row>
    <row r="42" spans="2:9">
      <c r="D42" s="877"/>
      <c r="E42" s="877"/>
      <c r="F42" s="877"/>
      <c r="G42" s="877"/>
      <c r="H42" s="877"/>
      <c r="I42" s="877"/>
    </row>
    <row r="44" spans="2:9">
      <c r="B44" s="44" t="s">
        <v>114</v>
      </c>
      <c r="C44" s="467" t="s">
        <v>962</v>
      </c>
    </row>
    <row r="46" spans="2:9">
      <c r="D46" s="877"/>
      <c r="E46" s="877"/>
      <c r="F46" s="877"/>
      <c r="G46" s="877"/>
      <c r="H46" s="877"/>
      <c r="I46" s="877"/>
    </row>
    <row r="47" spans="2:9">
      <c r="D47" s="877"/>
      <c r="E47" s="877"/>
      <c r="F47" s="877"/>
      <c r="G47" s="877"/>
      <c r="H47" s="877"/>
      <c r="I47" s="877"/>
    </row>
    <row r="49" spans="1:9">
      <c r="B49" s="44" t="s">
        <v>115</v>
      </c>
      <c r="C49" s="44" t="s">
        <v>116</v>
      </c>
    </row>
    <row r="51" spans="1:9">
      <c r="A51" s="44" t="s">
        <v>117</v>
      </c>
      <c r="D51" s="44" t="s">
        <v>118</v>
      </c>
      <c r="E51" s="48"/>
    </row>
    <row r="52" spans="1:9">
      <c r="D52" s="44" t="s">
        <v>119</v>
      </c>
      <c r="E52" s="48"/>
    </row>
    <row r="53" spans="1:9">
      <c r="E53" s="51"/>
    </row>
    <row r="54" spans="1:9">
      <c r="B54" s="44" t="s">
        <v>120</v>
      </c>
      <c r="C54" s="467" t="s">
        <v>963</v>
      </c>
    </row>
    <row r="56" spans="1:9">
      <c r="D56" s="44" t="s">
        <v>121</v>
      </c>
      <c r="F56" s="876"/>
      <c r="G56" s="876"/>
      <c r="H56" s="876"/>
      <c r="I56" s="876"/>
    </row>
    <row r="57" spans="1:9">
      <c r="D57" s="50" t="s">
        <v>122</v>
      </c>
      <c r="F57" s="876"/>
      <c r="G57" s="876"/>
      <c r="H57" s="876"/>
      <c r="I57" s="876"/>
    </row>
    <row r="58" spans="1:9">
      <c r="D58" s="44" t="s">
        <v>123</v>
      </c>
      <c r="F58" s="876"/>
      <c r="G58" s="876"/>
      <c r="H58" s="876"/>
      <c r="I58" s="876"/>
    </row>
    <row r="59" spans="1:9">
      <c r="D59" s="44" t="s">
        <v>124</v>
      </c>
      <c r="F59" s="876"/>
      <c r="G59" s="876"/>
      <c r="H59" s="876"/>
      <c r="I59" s="876"/>
    </row>
    <row r="60" spans="1:9">
      <c r="D60" s="44" t="s">
        <v>125</v>
      </c>
      <c r="F60" s="876"/>
      <c r="G60" s="876"/>
      <c r="H60" s="876"/>
      <c r="I60" s="876"/>
    </row>
    <row r="61" spans="1:9">
      <c r="D61" s="44" t="s">
        <v>126</v>
      </c>
      <c r="F61" s="876"/>
      <c r="G61" s="876"/>
      <c r="H61" s="876"/>
      <c r="I61" s="876"/>
    </row>
    <row r="63" spans="1:9">
      <c r="B63" s="44" t="s">
        <v>127</v>
      </c>
      <c r="C63" s="35" t="s">
        <v>128</v>
      </c>
    </row>
    <row r="64" spans="1:9">
      <c r="C64" s="44" t="s">
        <v>129</v>
      </c>
    </row>
    <row r="65" spans="2:9">
      <c r="C65" s="44" t="s">
        <v>130</v>
      </c>
    </row>
    <row r="67" spans="2:9">
      <c r="C67" s="44" t="s">
        <v>0</v>
      </c>
      <c r="D67" s="877"/>
      <c r="E67" s="877"/>
      <c r="F67" s="877"/>
      <c r="G67" s="877"/>
      <c r="H67" s="877"/>
      <c r="I67" s="877"/>
    </row>
    <row r="68" spans="2:9">
      <c r="D68" s="877"/>
      <c r="E68" s="877"/>
      <c r="F68" s="877"/>
      <c r="G68" s="877"/>
      <c r="H68" s="877"/>
      <c r="I68" s="877"/>
    </row>
    <row r="69" spans="2:9">
      <c r="B69" s="44" t="s">
        <v>0</v>
      </c>
      <c r="C69" s="44" t="s">
        <v>131</v>
      </c>
      <c r="D69" s="877"/>
      <c r="E69" s="877"/>
      <c r="F69" s="877"/>
      <c r="G69" s="877"/>
      <c r="H69" s="877"/>
      <c r="I69" s="877"/>
    </row>
    <row r="70" spans="2:9">
      <c r="B70" s="44" t="s">
        <v>131</v>
      </c>
      <c r="D70" s="877"/>
      <c r="E70" s="877"/>
      <c r="F70" s="877"/>
      <c r="G70" s="877"/>
      <c r="H70" s="877"/>
      <c r="I70" s="877"/>
    </row>
    <row r="71" spans="2:9">
      <c r="B71" s="44" t="s">
        <v>131</v>
      </c>
    </row>
    <row r="72" spans="2:9">
      <c r="B72" s="44" t="s">
        <v>132</v>
      </c>
      <c r="C72" s="467" t="s">
        <v>964</v>
      </c>
    </row>
    <row r="74" spans="2:9">
      <c r="B74" s="44" t="s">
        <v>131</v>
      </c>
      <c r="D74" s="44" t="s">
        <v>133</v>
      </c>
      <c r="E74" s="50" t="s">
        <v>134</v>
      </c>
      <c r="F74" s="49"/>
      <c r="G74" s="49"/>
      <c r="H74" s="48"/>
    </row>
    <row r="75" spans="2:9">
      <c r="D75" s="44" t="s">
        <v>135</v>
      </c>
      <c r="E75" s="50" t="s">
        <v>136</v>
      </c>
      <c r="F75" s="49"/>
      <c r="G75" s="49"/>
      <c r="H75" s="48"/>
    </row>
    <row r="76" spans="2:9">
      <c r="B76" s="44" t="s">
        <v>131</v>
      </c>
      <c r="D76" s="44" t="s">
        <v>137</v>
      </c>
      <c r="E76" s="50" t="s">
        <v>138</v>
      </c>
      <c r="G76" s="49"/>
      <c r="H76" s="48"/>
    </row>
    <row r="77" spans="2:9">
      <c r="D77" s="44" t="s">
        <v>139</v>
      </c>
      <c r="E77" s="50" t="s">
        <v>140</v>
      </c>
      <c r="F77" s="49"/>
      <c r="G77" s="49"/>
      <c r="H77" s="48"/>
    </row>
    <row r="78" spans="2:9">
      <c r="D78" s="44" t="s">
        <v>141</v>
      </c>
      <c r="E78" s="50" t="s">
        <v>142</v>
      </c>
      <c r="F78" s="49"/>
      <c r="G78" s="49"/>
      <c r="H78" s="48"/>
    </row>
    <row r="79" spans="2:9">
      <c r="D79" s="44" t="s">
        <v>143</v>
      </c>
      <c r="E79" s="50" t="s">
        <v>144</v>
      </c>
      <c r="F79" s="49"/>
      <c r="G79" s="49"/>
      <c r="H79" s="48"/>
    </row>
    <row r="81" spans="1:9">
      <c r="C81" s="44" t="s">
        <v>145</v>
      </c>
    </row>
    <row r="83" spans="1:9">
      <c r="D83" s="44" t="s">
        <v>146</v>
      </c>
      <c r="E83" s="48"/>
    </row>
    <row r="84" spans="1:9">
      <c r="E84" s="49"/>
    </row>
    <row r="85" spans="1:9" ht="30">
      <c r="A85" s="44" t="s">
        <v>0</v>
      </c>
      <c r="B85" s="44" t="s">
        <v>147</v>
      </c>
      <c r="C85" s="44" t="s">
        <v>0</v>
      </c>
      <c r="D85" s="38" t="s">
        <v>148</v>
      </c>
      <c r="E85" s="48"/>
    </row>
    <row r="86" spans="1:9">
      <c r="D86" s="38"/>
      <c r="E86" s="49"/>
    </row>
    <row r="87" spans="1:9">
      <c r="B87" s="44" t="s">
        <v>149</v>
      </c>
      <c r="C87" s="44" t="s">
        <v>150</v>
      </c>
    </row>
    <row r="89" spans="1:9">
      <c r="D89" s="877"/>
      <c r="E89" s="877"/>
      <c r="F89" s="877"/>
      <c r="G89" s="877"/>
      <c r="H89" s="877"/>
      <c r="I89" s="877"/>
    </row>
    <row r="90" spans="1:9">
      <c r="D90" s="877"/>
      <c r="E90" s="877"/>
      <c r="F90" s="877"/>
      <c r="G90" s="877"/>
      <c r="H90" s="877"/>
      <c r="I90" s="877"/>
    </row>
    <row r="92" spans="1:9">
      <c r="B92" s="44" t="s">
        <v>151</v>
      </c>
      <c r="C92" s="44" t="s">
        <v>152</v>
      </c>
    </row>
    <row r="94" spans="1:9">
      <c r="D94" s="877"/>
      <c r="E94" s="877"/>
      <c r="F94" s="877"/>
      <c r="G94" s="877"/>
      <c r="H94" s="877"/>
      <c r="I94" s="877"/>
    </row>
    <row r="95" spans="1:9">
      <c r="D95" s="52"/>
    </row>
    <row r="96" spans="1:9">
      <c r="B96" s="44" t="s">
        <v>153</v>
      </c>
      <c r="C96" s="44" t="s">
        <v>154</v>
      </c>
    </row>
    <row r="98" spans="1:9">
      <c r="B98" s="44" t="s">
        <v>0</v>
      </c>
    </row>
    <row r="99" spans="1:9" ht="15.75">
      <c r="A99" s="44" t="s">
        <v>155</v>
      </c>
      <c r="B99" s="44" t="s">
        <v>156</v>
      </c>
    </row>
    <row r="101" spans="1:9">
      <c r="B101" s="44" t="s">
        <v>157</v>
      </c>
      <c r="D101" s="877"/>
      <c r="E101" s="877"/>
      <c r="F101" s="877"/>
      <c r="G101" s="877"/>
      <c r="H101" s="877"/>
      <c r="I101" s="877"/>
    </row>
    <row r="102" spans="1:9">
      <c r="D102" s="877"/>
      <c r="E102" s="877"/>
      <c r="F102" s="877"/>
      <c r="G102" s="877"/>
      <c r="H102" s="877"/>
      <c r="I102" s="877"/>
    </row>
    <row r="104" spans="1:9">
      <c r="B104" s="44" t="s">
        <v>158</v>
      </c>
      <c r="D104" s="48"/>
    </row>
    <row r="106" spans="1:9">
      <c r="A106" s="44" t="s">
        <v>159</v>
      </c>
      <c r="B106" s="467" t="s">
        <v>1351</v>
      </c>
    </row>
    <row r="107" spans="1:9">
      <c r="B107" s="44" t="s">
        <v>160</v>
      </c>
    </row>
    <row r="108" spans="1:9">
      <c r="C108" s="877"/>
      <c r="D108" s="877"/>
      <c r="E108" s="877"/>
      <c r="F108" s="877"/>
      <c r="G108" s="877"/>
      <c r="H108" s="877"/>
      <c r="I108" s="877"/>
    </row>
    <row r="109" spans="1:9">
      <c r="C109" s="877"/>
      <c r="D109" s="877"/>
      <c r="E109" s="877"/>
      <c r="F109" s="877"/>
      <c r="G109" s="877"/>
      <c r="H109" s="877"/>
      <c r="I109" s="877"/>
    </row>
    <row r="110" spans="1:9">
      <c r="C110" s="877"/>
      <c r="D110" s="877"/>
      <c r="E110" s="877"/>
      <c r="F110" s="877"/>
      <c r="G110" s="877"/>
      <c r="H110" s="877"/>
      <c r="I110" s="48"/>
    </row>
    <row r="111" spans="1:9">
      <c r="C111" s="877"/>
      <c r="D111" s="877"/>
      <c r="E111" s="877"/>
      <c r="F111" s="877"/>
      <c r="G111" s="877"/>
      <c r="H111" s="877"/>
      <c r="I111" s="48"/>
    </row>
    <row r="113" spans="1:9">
      <c r="B113" s="467" t="s">
        <v>1352</v>
      </c>
    </row>
    <row r="114" spans="1:9">
      <c r="B114" s="44" t="s">
        <v>161</v>
      </c>
    </row>
    <row r="115" spans="1:9">
      <c r="B115" s="44" t="s">
        <v>162</v>
      </c>
    </row>
    <row r="116" spans="1:9">
      <c r="C116" s="877"/>
      <c r="D116" s="877"/>
      <c r="E116" s="877"/>
      <c r="F116" s="877"/>
      <c r="G116" s="877"/>
      <c r="H116" s="877"/>
      <c r="I116" s="877"/>
    </row>
    <row r="117" spans="1:9">
      <c r="C117" s="877"/>
      <c r="D117" s="877"/>
      <c r="E117" s="877"/>
      <c r="F117" s="877"/>
      <c r="G117" s="877"/>
      <c r="H117" s="877"/>
      <c r="I117" s="877"/>
    </row>
    <row r="118" spans="1:9">
      <c r="C118" s="877"/>
      <c r="D118" s="877"/>
      <c r="E118" s="877"/>
      <c r="F118" s="877"/>
      <c r="G118" s="877"/>
      <c r="H118" s="877"/>
      <c r="I118" s="877"/>
    </row>
    <row r="119" spans="1:9">
      <c r="C119" s="877"/>
      <c r="D119" s="877"/>
      <c r="E119" s="877"/>
      <c r="F119" s="877"/>
      <c r="G119" s="877"/>
      <c r="H119" s="877"/>
      <c r="I119" s="877"/>
    </row>
    <row r="121" spans="1:9">
      <c r="A121" s="44" t="s">
        <v>163</v>
      </c>
      <c r="B121" s="44" t="s">
        <v>164</v>
      </c>
    </row>
    <row r="123" spans="1:9">
      <c r="B123" s="467" t="s">
        <v>1353</v>
      </c>
    </row>
    <row r="124" spans="1:9">
      <c r="B124" s="44" t="s">
        <v>165</v>
      </c>
    </row>
    <row r="125" spans="1:9">
      <c r="C125" s="877"/>
      <c r="D125" s="877"/>
      <c r="E125" s="877"/>
      <c r="F125" s="877"/>
      <c r="G125" s="877"/>
      <c r="H125" s="877"/>
      <c r="I125" s="877"/>
    </row>
    <row r="126" spans="1:9">
      <c r="C126" s="877"/>
      <c r="D126" s="877"/>
      <c r="E126" s="877"/>
      <c r="F126" s="877"/>
      <c r="G126" s="877"/>
      <c r="H126" s="877"/>
      <c r="I126" s="877"/>
    </row>
    <row r="127" spans="1:9">
      <c r="C127" s="877"/>
      <c r="D127" s="877"/>
      <c r="E127" s="877"/>
      <c r="F127" s="877"/>
      <c r="G127" s="877"/>
      <c r="H127" s="877"/>
      <c r="I127" s="877"/>
    </row>
    <row r="128" spans="1:9">
      <c r="C128" s="877"/>
      <c r="D128" s="877"/>
      <c r="E128" s="877"/>
      <c r="F128" s="877"/>
      <c r="G128" s="877"/>
      <c r="H128" s="877"/>
      <c r="I128" s="877"/>
    </row>
    <row r="130" spans="1:9">
      <c r="B130" s="44" t="s">
        <v>166</v>
      </c>
      <c r="F130" s="878"/>
      <c r="G130" s="878"/>
      <c r="H130" s="878"/>
      <c r="I130" s="878"/>
    </row>
    <row r="132" spans="1:9">
      <c r="B132" s="44" t="s">
        <v>167</v>
      </c>
      <c r="D132" s="48"/>
      <c r="F132" s="44" t="s">
        <v>168</v>
      </c>
      <c r="H132" s="876"/>
      <c r="I132" s="876"/>
    </row>
    <row r="133" spans="1:9">
      <c r="D133" s="51"/>
      <c r="H133" s="51"/>
      <c r="I133" s="51"/>
    </row>
    <row r="135" spans="1:9">
      <c r="A135" s="876"/>
      <c r="B135" s="876"/>
      <c r="C135" s="876"/>
      <c r="F135" s="44" t="s">
        <v>169</v>
      </c>
    </row>
    <row r="136" spans="1:9">
      <c r="A136" s="467" t="s">
        <v>42</v>
      </c>
      <c r="F136" s="44" t="s">
        <v>170</v>
      </c>
    </row>
    <row r="137" spans="1:9">
      <c r="F137" s="44" t="s">
        <v>171</v>
      </c>
    </row>
    <row r="138" spans="1:9" ht="15.75" customHeight="1">
      <c r="A138" s="876"/>
      <c r="B138" s="876"/>
      <c r="C138" s="876"/>
    </row>
    <row r="139" spans="1:9" ht="15" customHeight="1">
      <c r="A139" s="467" t="s">
        <v>946</v>
      </c>
      <c r="F139" s="44" t="s">
        <v>172</v>
      </c>
    </row>
    <row r="140" spans="1:9" ht="15" customHeight="1">
      <c r="F140" s="34" t="s">
        <v>43</v>
      </c>
    </row>
    <row r="141" spans="1:9">
      <c r="A141" s="876"/>
      <c r="B141" s="876"/>
      <c r="C141" s="876"/>
      <c r="F141" s="34" t="s">
        <v>44</v>
      </c>
    </row>
    <row r="142" spans="1:9">
      <c r="A142" s="467" t="s">
        <v>918</v>
      </c>
      <c r="F142" s="44" t="s">
        <v>45</v>
      </c>
    </row>
    <row r="143" spans="1:9">
      <c r="I143" s="44" t="s">
        <v>173</v>
      </c>
    </row>
    <row r="144" spans="1:9" ht="15.75">
      <c r="A144" s="876"/>
      <c r="B144" s="876"/>
      <c r="C144" s="876"/>
      <c r="F144" s="8" t="s">
        <v>1010</v>
      </c>
      <c r="G144" t="s">
        <v>1009</v>
      </c>
      <c r="H144"/>
    </row>
    <row r="145" spans="1:10" ht="15.75">
      <c r="A145" s="593" t="s">
        <v>46</v>
      </c>
      <c r="B145" s="53"/>
      <c r="C145" s="53"/>
      <c r="F145" s="8" t="s">
        <v>686</v>
      </c>
      <c r="G145" t="s">
        <v>174</v>
      </c>
      <c r="H145"/>
    </row>
    <row r="146" spans="1:10" ht="15.75">
      <c r="F146" s="622" t="s">
        <v>942</v>
      </c>
      <c r="G146" s="703" t="s">
        <v>1163</v>
      </c>
      <c r="H146" s="655"/>
      <c r="I146" s="51"/>
    </row>
    <row r="147" spans="1:10">
      <c r="A147" s="876"/>
      <c r="B147" s="876"/>
      <c r="C147" s="876"/>
    </row>
    <row r="148" spans="1:10">
      <c r="A148" s="593" t="s">
        <v>8</v>
      </c>
      <c r="B148" s="53"/>
      <c r="C148" s="53"/>
      <c r="D148" s="55"/>
      <c r="E148" s="55"/>
      <c r="G148" s="55"/>
      <c r="H148" s="55"/>
      <c r="I148" s="55"/>
      <c r="J148" s="55"/>
    </row>
    <row r="149" spans="1:10">
      <c r="D149" s="55"/>
      <c r="E149" s="55"/>
      <c r="G149" s="55"/>
      <c r="H149" s="55"/>
      <c r="I149" s="55"/>
      <c r="J149" s="55"/>
    </row>
    <row r="150" spans="1:10">
      <c r="A150" s="44" t="s">
        <v>175</v>
      </c>
    </row>
  </sheetData>
  <sheetProtection selectLockedCells="1"/>
  <mergeCells count="46">
    <mergeCell ref="C8:F8"/>
    <mergeCell ref="D22:I22"/>
    <mergeCell ref="D23:I23"/>
    <mergeCell ref="D24:I24"/>
    <mergeCell ref="D32:I32"/>
    <mergeCell ref="D33:I33"/>
    <mergeCell ref="E31:I31"/>
    <mergeCell ref="D41:I41"/>
    <mergeCell ref="D42:I42"/>
    <mergeCell ref="E40:I40"/>
    <mergeCell ref="D46:I46"/>
    <mergeCell ref="D47:I47"/>
    <mergeCell ref="F56:I56"/>
    <mergeCell ref="F57:I57"/>
    <mergeCell ref="F58:I58"/>
    <mergeCell ref="F59:I59"/>
    <mergeCell ref="F60:I60"/>
    <mergeCell ref="F61:I61"/>
    <mergeCell ref="D67:I67"/>
    <mergeCell ref="D68:I68"/>
    <mergeCell ref="D101:I101"/>
    <mergeCell ref="D102:I102"/>
    <mergeCell ref="C110:H110"/>
    <mergeCell ref="D69:I69"/>
    <mergeCell ref="D70:I70"/>
    <mergeCell ref="D89:I89"/>
    <mergeCell ref="D90:I90"/>
    <mergeCell ref="D94:I94"/>
    <mergeCell ref="C111:H111"/>
    <mergeCell ref="C108:I108"/>
    <mergeCell ref="C109:I109"/>
    <mergeCell ref="C116:I116"/>
    <mergeCell ref="C117:I117"/>
    <mergeCell ref="C118:I118"/>
    <mergeCell ref="C119:I119"/>
    <mergeCell ref="C125:I125"/>
    <mergeCell ref="C126:I126"/>
    <mergeCell ref="C127:I127"/>
    <mergeCell ref="A141:C141"/>
    <mergeCell ref="A144:C144"/>
    <mergeCell ref="A147:C147"/>
    <mergeCell ref="C128:I128"/>
    <mergeCell ref="F130:I130"/>
    <mergeCell ref="H132:I132"/>
    <mergeCell ref="A135:C135"/>
    <mergeCell ref="A138:C138"/>
  </mergeCells>
  <hyperlinks>
    <hyperlink ref="J9" r:id="rId1" xr:uid="{5185E6E8-FA7D-4D6A-A0F5-992343A5AB64}"/>
    <hyperlink ref="G146" r:id="rId2" xr:uid="{ECB7B070-DAFA-4861-9E2D-46D018021C1C}"/>
  </hyperlinks>
  <pageMargins left="0.5" right="0.5" top="0.28000000000000003" bottom="0.42" header="0.17" footer="0.2"/>
  <pageSetup scale="53" fitToHeight="3" orientation="portrait" r:id="rId3"/>
  <headerFooter alignWithMargins="0"/>
  <rowBreaks count="2" manualBreakCount="2">
    <brk id="85" max="10" man="1"/>
    <brk id="148" max="10" man="1"/>
  </rowBreaks>
  <drawing r:id="rId4"/>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tabColor rgb="FF00B050"/>
  </sheetPr>
  <dimension ref="A1:G49"/>
  <sheetViews>
    <sheetView showOutlineSymbols="0" zoomScaleNormal="100" zoomScaleSheetLayoutView="75" workbookViewId="0">
      <selection activeCell="D46" sqref="D46"/>
    </sheetView>
  </sheetViews>
  <sheetFormatPr defaultColWidth="11.44140625" defaultRowHeight="15"/>
  <cols>
    <col min="1" max="1" width="14.6640625" customWidth="1"/>
    <col min="2" max="2" width="22.6640625" customWidth="1"/>
    <col min="3" max="3" width="23.6640625" customWidth="1"/>
    <col min="4" max="4" width="11.44140625" customWidth="1"/>
    <col min="5" max="5" width="13.6640625" customWidth="1"/>
    <col min="6" max="6" width="12.6640625" customWidth="1"/>
    <col min="7" max="7" width="15" customWidth="1"/>
  </cols>
  <sheetData>
    <row r="1" spans="1:7">
      <c r="A1" t="s">
        <v>1</v>
      </c>
      <c r="G1" s="303" t="s">
        <v>736</v>
      </c>
    </row>
    <row r="2" spans="1:7">
      <c r="A2" t="s">
        <v>85</v>
      </c>
    </row>
    <row r="3" spans="1:7">
      <c r="A3" t="s">
        <v>4</v>
      </c>
    </row>
    <row r="4" spans="1:7">
      <c r="D4" s="6"/>
    </row>
    <row r="5" spans="1:7">
      <c r="A5" t="s">
        <v>62</v>
      </c>
    </row>
    <row r="7" spans="1:7" ht="15.75">
      <c r="A7" t="s">
        <v>625</v>
      </c>
      <c r="B7" s="879">
        <f>+Trans1!F3</f>
        <v>0</v>
      </c>
      <c r="C7" s="879"/>
    </row>
    <row r="9" spans="1:7">
      <c r="A9" s="367" t="s">
        <v>737</v>
      </c>
      <c r="B9" t="s">
        <v>738</v>
      </c>
      <c r="C9" s="395"/>
    </row>
    <row r="10" spans="1:7">
      <c r="C10" s="15"/>
    </row>
    <row r="11" spans="1:7">
      <c r="A11" s="367" t="s">
        <v>739</v>
      </c>
      <c r="B11" t="s">
        <v>740</v>
      </c>
      <c r="C11" s="396"/>
    </row>
    <row r="13" spans="1:7">
      <c r="B13" t="s">
        <v>741</v>
      </c>
      <c r="C13" s="307"/>
    </row>
    <row r="15" spans="1:7">
      <c r="A15" s="367" t="s">
        <v>742</v>
      </c>
      <c r="B15" t="s">
        <v>743</v>
      </c>
      <c r="D15" s="1016"/>
      <c r="E15" s="1016"/>
    </row>
    <row r="16" spans="1:7">
      <c r="B16" t="s">
        <v>0</v>
      </c>
      <c r="E16" t="s">
        <v>0</v>
      </c>
      <c r="F16" t="s">
        <v>0</v>
      </c>
    </row>
    <row r="17" spans="1:5">
      <c r="A17" s="367" t="s">
        <v>744</v>
      </c>
      <c r="B17" t="s">
        <v>745</v>
      </c>
      <c r="D17" s="397"/>
      <c r="E17" t="s">
        <v>746</v>
      </c>
    </row>
    <row r="18" spans="1:5">
      <c r="D18" s="397"/>
      <c r="E18" t="s">
        <v>747</v>
      </c>
    </row>
    <row r="19" spans="1:5">
      <c r="A19" t="s">
        <v>0</v>
      </c>
      <c r="B19" t="s">
        <v>0</v>
      </c>
      <c r="D19" s="397"/>
      <c r="E19" t="s">
        <v>748</v>
      </c>
    </row>
    <row r="21" spans="1:5">
      <c r="A21" t="s">
        <v>749</v>
      </c>
    </row>
    <row r="22" spans="1:5">
      <c r="A22" t="s">
        <v>750</v>
      </c>
      <c r="C22" s="861"/>
      <c r="D22" s="861"/>
      <c r="E22" s="861"/>
    </row>
    <row r="23" spans="1:5">
      <c r="A23" t="s">
        <v>751</v>
      </c>
      <c r="C23" s="1000"/>
      <c r="D23" s="1000"/>
      <c r="E23" s="1000"/>
    </row>
    <row r="24" spans="1:5">
      <c r="A24" t="s">
        <v>752</v>
      </c>
      <c r="C24" s="1015"/>
      <c r="D24" s="1015"/>
      <c r="E24" s="1015"/>
    </row>
    <row r="25" spans="1:5">
      <c r="A25" t="s">
        <v>753</v>
      </c>
      <c r="C25" s="1000"/>
      <c r="D25" s="1000"/>
      <c r="E25" s="1000"/>
    </row>
    <row r="26" spans="1:5">
      <c r="B26" s="861"/>
      <c r="C26" s="861"/>
      <c r="D26" s="861"/>
      <c r="E26" s="861"/>
    </row>
    <row r="27" spans="1:5">
      <c r="B27" s="1000"/>
      <c r="C27" s="1000"/>
      <c r="D27" s="1000"/>
      <c r="E27" s="1000"/>
    </row>
    <row r="28" spans="1:5">
      <c r="B28" s="1000"/>
      <c r="C28" s="1000"/>
      <c r="D28" s="1000"/>
      <c r="E28" s="1000"/>
    </row>
    <row r="29" spans="1:5">
      <c r="B29" s="1000"/>
      <c r="C29" s="1000"/>
      <c r="D29" s="1000"/>
      <c r="E29" s="1000"/>
    </row>
    <row r="31" spans="1:5">
      <c r="A31" t="s">
        <v>754</v>
      </c>
      <c r="D31" s="861"/>
      <c r="E31" s="861"/>
    </row>
    <row r="32" spans="1:5">
      <c r="B32" s="861"/>
      <c r="C32" s="861"/>
      <c r="D32" s="861"/>
      <c r="E32" s="861"/>
    </row>
    <row r="33" spans="1:6">
      <c r="B33" s="1000"/>
      <c r="C33" s="1000"/>
      <c r="D33" s="1000"/>
      <c r="E33" s="1000"/>
    </row>
    <row r="34" spans="1:6">
      <c r="B34" s="1000"/>
      <c r="C34" s="1000"/>
      <c r="D34" s="1000"/>
      <c r="E34" s="1000"/>
    </row>
    <row r="35" spans="1:6">
      <c r="B35" s="1000"/>
      <c r="C35" s="1000"/>
      <c r="D35" s="1000"/>
      <c r="E35" s="1000"/>
    </row>
    <row r="38" spans="1:6">
      <c r="A38" s="861"/>
      <c r="B38" s="861"/>
      <c r="C38" s="371" t="s">
        <v>0</v>
      </c>
      <c r="D38" t="s">
        <v>714</v>
      </c>
    </row>
    <row r="39" spans="1:6">
      <c r="A39" s="10" t="s">
        <v>42</v>
      </c>
      <c r="B39" s="10"/>
      <c r="D39" s="371" t="s">
        <v>0</v>
      </c>
    </row>
    <row r="40" spans="1:6">
      <c r="D40" t="s">
        <v>40</v>
      </c>
    </row>
    <row r="41" spans="1:6">
      <c r="A41" s="861"/>
      <c r="B41" s="861"/>
      <c r="D41" t="s">
        <v>41</v>
      </c>
    </row>
    <row r="42" spans="1:6">
      <c r="A42" s="10" t="s">
        <v>918</v>
      </c>
      <c r="B42" s="10"/>
      <c r="D42" t="s">
        <v>44</v>
      </c>
    </row>
    <row r="43" spans="1:6">
      <c r="D43" t="s">
        <v>43</v>
      </c>
    </row>
    <row r="44" spans="1:6">
      <c r="A44" s="940"/>
      <c r="B44" s="940"/>
      <c r="D44" t="s">
        <v>755</v>
      </c>
    </row>
    <row r="45" spans="1:6">
      <c r="A45" s="10" t="s">
        <v>46</v>
      </c>
      <c r="B45" s="10"/>
    </row>
    <row r="46" spans="1:6">
      <c r="D46" t="s">
        <v>1010</v>
      </c>
      <c r="F46" t="s">
        <v>1009</v>
      </c>
    </row>
    <row r="47" spans="1:6">
      <c r="A47" s="860"/>
      <c r="B47" s="860"/>
      <c r="D47" t="s">
        <v>686</v>
      </c>
      <c r="F47" t="s">
        <v>174</v>
      </c>
    </row>
    <row r="48" spans="1:6" ht="15.75">
      <c r="A48" s="10" t="s">
        <v>8</v>
      </c>
      <c r="B48" s="10"/>
      <c r="C48" s="311"/>
      <c r="D48" t="s">
        <v>1413</v>
      </c>
      <c r="F48" s="54" t="s">
        <v>1163</v>
      </c>
    </row>
    <row r="49" spans="3:3" ht="15.75">
      <c r="C49" s="311"/>
    </row>
  </sheetData>
  <sheetProtection selectLockedCells="1"/>
  <mergeCells count="19">
    <mergeCell ref="B33:E33"/>
    <mergeCell ref="B32:E32"/>
    <mergeCell ref="D31:E31"/>
    <mergeCell ref="B7:C7"/>
    <mergeCell ref="B29:E29"/>
    <mergeCell ref="B28:E28"/>
    <mergeCell ref="B27:E27"/>
    <mergeCell ref="B26:E26"/>
    <mergeCell ref="C25:E25"/>
    <mergeCell ref="C24:E24"/>
    <mergeCell ref="C23:E23"/>
    <mergeCell ref="C22:E22"/>
    <mergeCell ref="D15:E15"/>
    <mergeCell ref="A38:B38"/>
    <mergeCell ref="A47:B47"/>
    <mergeCell ref="B35:E35"/>
    <mergeCell ref="B34:E34"/>
    <mergeCell ref="A41:B41"/>
    <mergeCell ref="A44:B44"/>
  </mergeCells>
  <hyperlinks>
    <hyperlink ref="F48" r:id="rId1" xr:uid="{DDF172B9-A85F-48FB-A52E-760993EF308B}"/>
  </hyperlinks>
  <pageMargins left="0.5" right="0.5" top="0.75" bottom="0.75" header="0.5" footer="0.5"/>
  <pageSetup scale="63" fitToHeight="2" orientation="portrait" r:id="rId2"/>
  <headerFooter alignWithMargins="0">
    <oddFooter xml:space="preserve">&amp;R
</oddFooter>
  </headerFooter>
  <rowBreaks count="1" manualBreakCount="1">
    <brk id="50" max="6" man="1"/>
  </rowBreaks>
  <drawing r:id="rId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tabColor rgb="FF00B050"/>
    <pageSetUpPr fitToPage="1"/>
  </sheetPr>
  <dimension ref="A1:P62"/>
  <sheetViews>
    <sheetView zoomScale="80" zoomScaleNormal="80" workbookViewId="0">
      <selection activeCell="A9" sqref="A9"/>
    </sheetView>
  </sheetViews>
  <sheetFormatPr defaultColWidth="11.44140625" defaultRowHeight="15"/>
  <cols>
    <col min="1" max="1" width="13" customWidth="1"/>
    <col min="2" max="2" width="34.5546875" customWidth="1"/>
    <col min="3" max="3" width="3.6640625" customWidth="1"/>
    <col min="4" max="4" width="1.6640625" customWidth="1"/>
    <col min="5" max="5" width="10.6640625" customWidth="1"/>
    <col min="6" max="6" width="1.6640625" customWidth="1"/>
    <col min="7" max="7" width="20.6640625" customWidth="1"/>
    <col min="8" max="8" width="1.5546875" customWidth="1"/>
    <col min="9" max="9" width="3.21875" customWidth="1"/>
    <col min="10" max="10" width="2.44140625" customWidth="1"/>
    <col min="11" max="11" width="7" customWidth="1"/>
    <col min="12" max="12" width="1.21875" customWidth="1"/>
    <col min="13" max="13" width="2.6640625" customWidth="1"/>
    <col min="14" max="14" width="23.21875" customWidth="1"/>
  </cols>
  <sheetData>
    <row r="1" spans="1:16">
      <c r="A1" t="s">
        <v>1</v>
      </c>
      <c r="N1" s="398" t="s">
        <v>756</v>
      </c>
      <c r="O1" s="399"/>
      <c r="P1" s="399"/>
    </row>
    <row r="2" spans="1:16">
      <c r="A2" t="s">
        <v>85</v>
      </c>
    </row>
    <row r="3" spans="1:16">
      <c r="A3" t="s">
        <v>4</v>
      </c>
      <c r="B3" s="6"/>
    </row>
    <row r="5" spans="1:16">
      <c r="A5" t="s">
        <v>757</v>
      </c>
    </row>
    <row r="7" spans="1:16" ht="15.75">
      <c r="A7" s="400" t="s">
        <v>64</v>
      </c>
      <c r="B7" s="401"/>
    </row>
    <row r="11" spans="1:16" ht="15.75" customHeight="1">
      <c r="A11" t="s">
        <v>758</v>
      </c>
      <c r="B11" s="965">
        <f>+Trans1!F3</f>
        <v>0</v>
      </c>
      <c r="C11" s="965"/>
      <c r="D11" s="965"/>
      <c r="E11" s="965"/>
    </row>
    <row r="12" spans="1:16" ht="15.75">
      <c r="C12" s="8"/>
      <c r="D12" s="8"/>
      <c r="E12" s="8"/>
    </row>
    <row r="13" spans="1:16" ht="15.75">
      <c r="C13" s="8"/>
      <c r="D13" s="8"/>
      <c r="E13" s="8"/>
    </row>
    <row r="14" spans="1:16" s="343" customFormat="1">
      <c r="A14" s="343" t="s">
        <v>759</v>
      </c>
      <c r="E14" s="402"/>
      <c r="G14" s="403"/>
      <c r="H14" s="404"/>
      <c r="I14" s="405"/>
      <c r="J14" s="404"/>
      <c r="K14" s="403"/>
      <c r="L14" s="404"/>
      <c r="M14" s="402"/>
    </row>
    <row r="15" spans="1:16" s="343" customFormat="1">
      <c r="A15" s="343" t="s">
        <v>760</v>
      </c>
      <c r="E15" s="402"/>
      <c r="G15" s="403"/>
      <c r="H15" s="404"/>
      <c r="I15" s="405"/>
      <c r="J15" s="404"/>
      <c r="K15" s="403"/>
      <c r="L15" s="404"/>
      <c r="M15" s="402"/>
    </row>
    <row r="16" spans="1:16" s="343" customFormat="1" ht="15.75" thickBot="1">
      <c r="E16" s="402"/>
      <c r="G16" s="403"/>
      <c r="H16" s="404"/>
      <c r="I16" s="405"/>
      <c r="J16" s="404"/>
      <c r="K16" s="403"/>
      <c r="L16" s="404"/>
      <c r="M16" s="402"/>
    </row>
    <row r="17" spans="1:14" s="343" customFormat="1" ht="15.75" thickBot="1">
      <c r="A17" s="343" t="s">
        <v>761</v>
      </c>
      <c r="E17" s="402"/>
      <c r="G17" s="403"/>
      <c r="H17" s="404"/>
      <c r="I17" s="405"/>
      <c r="J17" s="406"/>
      <c r="K17" s="407" t="s">
        <v>257</v>
      </c>
      <c r="L17" s="404"/>
      <c r="M17" s="406"/>
      <c r="N17" s="343" t="s">
        <v>762</v>
      </c>
    </row>
    <row r="18" spans="1:14" s="343" customFormat="1">
      <c r="E18" s="402"/>
      <c r="G18" s="403"/>
      <c r="H18" s="404"/>
      <c r="I18" s="405"/>
      <c r="J18" s="404"/>
      <c r="K18" s="407"/>
      <c r="L18" s="404"/>
      <c r="M18" s="402"/>
    </row>
    <row r="19" spans="1:14" s="343" customFormat="1" ht="15.75" thickBot="1">
      <c r="A19" s="343" t="s">
        <v>763</v>
      </c>
      <c r="E19" s="402"/>
      <c r="G19" s="403"/>
      <c r="H19" s="404"/>
      <c r="I19" s="405"/>
      <c r="J19" s="408"/>
      <c r="K19" s="407"/>
      <c r="L19" s="404"/>
      <c r="M19" s="402"/>
    </row>
    <row r="20" spans="1:14" s="343" customFormat="1" ht="15.75" thickBot="1">
      <c r="A20" s="409" t="s">
        <v>825</v>
      </c>
      <c r="E20" s="402"/>
      <c r="G20" s="403"/>
      <c r="H20" s="404"/>
      <c r="I20" s="405"/>
      <c r="J20" s="406"/>
      <c r="K20" s="407" t="s">
        <v>257</v>
      </c>
      <c r="L20" s="404"/>
      <c r="M20" s="406"/>
      <c r="N20" s="343" t="s">
        <v>762</v>
      </c>
    </row>
    <row r="21" spans="1:14" s="343" customFormat="1">
      <c r="E21" s="402"/>
      <c r="G21" s="403"/>
      <c r="H21" s="404"/>
      <c r="I21" s="405"/>
      <c r="J21" s="404"/>
      <c r="K21" s="407"/>
      <c r="L21" s="404"/>
      <c r="M21" s="402"/>
    </row>
    <row r="22" spans="1:14" s="343" customFormat="1" ht="15.75" thickBot="1">
      <c r="A22" s="343" t="s">
        <v>764</v>
      </c>
      <c r="E22" s="402"/>
      <c r="G22" s="403"/>
      <c r="H22" s="404"/>
      <c r="I22" s="405"/>
      <c r="J22" s="404"/>
      <c r="K22" s="407"/>
      <c r="L22" s="404"/>
      <c r="M22" s="402"/>
    </row>
    <row r="23" spans="1:14" s="343" customFormat="1" ht="15.75" thickBot="1">
      <c r="A23" s="409" t="s">
        <v>826</v>
      </c>
      <c r="E23" s="402"/>
      <c r="G23" s="403"/>
      <c r="H23" s="404"/>
      <c r="I23" s="405"/>
      <c r="J23" s="406"/>
      <c r="K23" s="407" t="s">
        <v>257</v>
      </c>
      <c r="L23" s="404"/>
      <c r="M23" s="406"/>
      <c r="N23" s="343" t="s">
        <v>762</v>
      </c>
    </row>
    <row r="24" spans="1:14" s="343" customFormat="1">
      <c r="E24" s="402"/>
      <c r="G24" s="403"/>
      <c r="H24" s="404"/>
      <c r="I24" s="405"/>
      <c r="J24" s="404"/>
      <c r="K24" s="407"/>
      <c r="L24" s="404"/>
      <c r="M24" s="402"/>
    </row>
    <row r="25" spans="1:14" s="343" customFormat="1" ht="15.75" thickBot="1">
      <c r="A25" s="343" t="s">
        <v>765</v>
      </c>
      <c r="E25" s="402"/>
      <c r="G25" s="403"/>
      <c r="H25" s="404"/>
      <c r="I25" s="405"/>
      <c r="J25" s="404"/>
      <c r="K25" s="407"/>
      <c r="L25" s="404"/>
      <c r="M25" s="402"/>
    </row>
    <row r="26" spans="1:14" s="343" customFormat="1" ht="15.75" thickBot="1">
      <c r="A26" s="409" t="s">
        <v>827</v>
      </c>
      <c r="E26" s="402"/>
      <c r="G26" s="403"/>
      <c r="H26" s="404"/>
      <c r="I26" s="405"/>
      <c r="J26" s="406"/>
      <c r="K26" s="407" t="s">
        <v>257</v>
      </c>
      <c r="L26" s="404"/>
      <c r="M26" s="406"/>
      <c r="N26" s="343" t="s">
        <v>762</v>
      </c>
    </row>
    <row r="27" spans="1:14" s="343" customFormat="1">
      <c r="E27" s="402"/>
      <c r="G27" s="403"/>
      <c r="H27" s="404"/>
      <c r="I27" s="405"/>
      <c r="J27" s="404"/>
      <c r="K27" s="403"/>
      <c r="L27" s="404"/>
      <c r="M27" s="402"/>
    </row>
    <row r="28" spans="1:14" s="343" customFormat="1">
      <c r="A28" s="343" t="s">
        <v>766</v>
      </c>
      <c r="E28" s="402"/>
      <c r="G28" s="403"/>
      <c r="H28" s="404"/>
      <c r="I28" s="405"/>
      <c r="J28" s="404"/>
      <c r="K28" s="403"/>
      <c r="L28" s="404"/>
      <c r="M28" s="402"/>
    </row>
    <row r="29" spans="1:14" s="343" customFormat="1">
      <c r="E29" s="402"/>
      <c r="G29" s="403"/>
      <c r="H29" s="404"/>
      <c r="I29" s="405"/>
      <c r="J29" s="404"/>
      <c r="K29" s="403"/>
      <c r="L29" s="404"/>
      <c r="M29" s="402"/>
    </row>
    <row r="30" spans="1:14" s="343" customFormat="1">
      <c r="E30" s="402"/>
      <c r="G30" s="403"/>
      <c r="H30" s="404"/>
      <c r="I30" s="405"/>
      <c r="J30" s="404"/>
      <c r="K30" s="403"/>
      <c r="L30" s="404"/>
      <c r="M30" s="402"/>
    </row>
    <row r="31" spans="1:14" s="343" customFormat="1">
      <c r="A31" s="409" t="s">
        <v>767</v>
      </c>
      <c r="B31"/>
      <c r="C31"/>
      <c r="D31"/>
      <c r="E31"/>
      <c r="F31"/>
      <c r="G31"/>
      <c r="H31"/>
      <c r="I31"/>
      <c r="J31"/>
      <c r="K31"/>
      <c r="L31"/>
      <c r="M31"/>
    </row>
    <row r="32" spans="1:14" s="343" customFormat="1">
      <c r="A32" s="409" t="s">
        <v>768</v>
      </c>
      <c r="B32"/>
      <c r="C32"/>
      <c r="D32"/>
      <c r="E32"/>
      <c r="F32"/>
      <c r="G32"/>
      <c r="H32"/>
      <c r="I32"/>
      <c r="J32"/>
      <c r="K32"/>
      <c r="L32"/>
      <c r="M32"/>
    </row>
    <row r="33" spans="1:14" s="343" customFormat="1">
      <c r="A33" s="409" t="s">
        <v>769</v>
      </c>
      <c r="B33"/>
      <c r="C33"/>
      <c r="D33"/>
      <c r="E33"/>
      <c r="F33"/>
      <c r="G33"/>
      <c r="H33"/>
      <c r="I33"/>
      <c r="J33"/>
      <c r="K33"/>
      <c r="L33"/>
      <c r="M33"/>
    </row>
    <row r="34" spans="1:14" s="343" customFormat="1">
      <c r="E34" s="402"/>
      <c r="G34" s="403"/>
      <c r="H34" s="404"/>
      <c r="I34" s="405"/>
      <c r="J34" s="404"/>
      <c r="K34" s="403"/>
      <c r="L34" s="404"/>
      <c r="M34" s="402"/>
    </row>
    <row r="35" spans="1:14" s="343" customFormat="1">
      <c r="E35" s="402"/>
      <c r="G35" s="403"/>
      <c r="H35" s="404"/>
      <c r="I35" s="405"/>
      <c r="J35" s="404"/>
      <c r="K35" s="403"/>
      <c r="L35" s="404"/>
      <c r="M35" s="402"/>
    </row>
    <row r="36" spans="1:14" s="343" customFormat="1">
      <c r="E36" s="402"/>
      <c r="G36" s="403"/>
      <c r="H36" s="404"/>
      <c r="I36" s="405"/>
      <c r="J36" s="404"/>
      <c r="K36" s="403"/>
      <c r="L36" s="404"/>
      <c r="M36" s="402"/>
    </row>
    <row r="37" spans="1:14" s="343" customFormat="1" ht="15.75">
      <c r="B37" s="410" t="s">
        <v>770</v>
      </c>
      <c r="E37" s="402"/>
      <c r="G37" s="403"/>
      <c r="H37" s="404"/>
      <c r="I37" s="405"/>
      <c r="J37" s="404"/>
      <c r="K37" s="403"/>
      <c r="L37" s="404"/>
      <c r="M37" s="402"/>
    </row>
    <row r="38" spans="1:14" s="343" customFormat="1" ht="15.75">
      <c r="B38" s="410"/>
      <c r="E38" s="402"/>
      <c r="G38" s="403"/>
      <c r="H38" s="411"/>
      <c r="I38" s="404" t="s">
        <v>771</v>
      </c>
      <c r="J38"/>
      <c r="K38"/>
      <c r="L38"/>
      <c r="M38"/>
      <c r="N38"/>
    </row>
    <row r="39" spans="1:14" s="343" customFormat="1" ht="15.75">
      <c r="B39" s="410"/>
      <c r="E39" s="402"/>
      <c r="G39" s="403"/>
      <c r="H39" s="411"/>
      <c r="I39" s="404" t="s">
        <v>772</v>
      </c>
      <c r="J39"/>
      <c r="K39"/>
      <c r="L39"/>
      <c r="M39"/>
      <c r="N39"/>
    </row>
    <row r="40" spans="1:14" s="343" customFormat="1" ht="15.75" thickBot="1">
      <c r="C40"/>
      <c r="D40"/>
      <c r="E40"/>
      <c r="F40"/>
      <c r="G40"/>
      <c r="H40"/>
      <c r="I40"/>
      <c r="J40" s="404"/>
      <c r="K40" s="403"/>
      <c r="L40" s="404"/>
      <c r="M40" s="402"/>
    </row>
    <row r="41" spans="1:14" s="343" customFormat="1" ht="15.75" thickBot="1">
      <c r="A41" s="412" t="s">
        <v>185</v>
      </c>
      <c r="B41" s="937"/>
      <c r="C41" s="937"/>
      <c r="D41" s="937"/>
      <c r="E41" s="937"/>
      <c r="F41" s="937"/>
      <c r="G41" s="937"/>
      <c r="H41" s="937"/>
      <c r="I41"/>
      <c r="J41" s="406"/>
      <c r="K41" s="407" t="s">
        <v>257</v>
      </c>
      <c r="L41" s="404"/>
      <c r="M41" s="406"/>
      <c r="N41" s="343" t="s">
        <v>762</v>
      </c>
    </row>
    <row r="42" spans="1:14" s="343" customFormat="1" ht="15.75" thickBot="1">
      <c r="B42" s="477"/>
      <c r="C42" s="478"/>
      <c r="D42" s="478"/>
      <c r="E42" s="478"/>
      <c r="F42" s="478"/>
      <c r="G42" s="478"/>
      <c r="H42" s="478"/>
      <c r="I42"/>
      <c r="J42" s="404"/>
      <c r="K42" s="407"/>
      <c r="L42" s="404"/>
      <c r="M42" s="404"/>
    </row>
    <row r="43" spans="1:14" s="343" customFormat="1" ht="15.75" thickBot="1">
      <c r="A43" s="412" t="s">
        <v>188</v>
      </c>
      <c r="B43" s="937"/>
      <c r="C43" s="937"/>
      <c r="D43" s="937"/>
      <c r="E43" s="937"/>
      <c r="F43" s="937"/>
      <c r="G43" s="937"/>
      <c r="H43" s="937"/>
      <c r="I43"/>
      <c r="J43" s="406"/>
      <c r="K43" s="407" t="s">
        <v>257</v>
      </c>
      <c r="L43" s="404"/>
      <c r="M43" s="406"/>
      <c r="N43" s="343" t="s">
        <v>762</v>
      </c>
    </row>
    <row r="44" spans="1:14" s="343" customFormat="1" ht="15.75" thickBot="1">
      <c r="A44" s="413"/>
      <c r="B44" s="477"/>
      <c r="C44" s="478"/>
      <c r="D44" s="478"/>
      <c r="E44" s="478"/>
      <c r="F44" s="478"/>
      <c r="G44" s="478"/>
      <c r="H44" s="478"/>
      <c r="I44"/>
      <c r="J44" s="404"/>
      <c r="K44" s="407"/>
      <c r="L44" s="404"/>
      <c r="M44" s="404"/>
    </row>
    <row r="45" spans="1:14" s="343" customFormat="1" ht="15.75" thickBot="1">
      <c r="A45" s="412" t="s">
        <v>191</v>
      </c>
      <c r="B45" s="937"/>
      <c r="C45" s="937"/>
      <c r="D45" s="937"/>
      <c r="E45" s="937"/>
      <c r="F45" s="937"/>
      <c r="G45" s="937"/>
      <c r="H45" s="937"/>
      <c r="I45"/>
      <c r="J45" s="406"/>
      <c r="K45" s="407" t="s">
        <v>257</v>
      </c>
      <c r="L45" s="404"/>
      <c r="M45" s="406"/>
      <c r="N45" s="343" t="s">
        <v>762</v>
      </c>
    </row>
    <row r="46" spans="1:14" s="343" customFormat="1" ht="15.75" thickBot="1">
      <c r="A46" s="413"/>
      <c r="B46" s="477"/>
      <c r="C46" s="478"/>
      <c r="D46" s="478"/>
      <c r="E46" s="478"/>
      <c r="F46" s="478"/>
      <c r="G46" s="478"/>
      <c r="H46" s="478"/>
      <c r="I46"/>
      <c r="J46" s="404"/>
      <c r="K46" s="407"/>
      <c r="L46" s="404"/>
      <c r="M46" s="404"/>
    </row>
    <row r="47" spans="1:14" s="343" customFormat="1" ht="15.75" thickBot="1">
      <c r="A47" s="412" t="s">
        <v>196</v>
      </c>
      <c r="B47" s="937"/>
      <c r="C47" s="937"/>
      <c r="D47" s="937"/>
      <c r="E47" s="937"/>
      <c r="F47" s="937"/>
      <c r="G47" s="937"/>
      <c r="H47" s="937"/>
      <c r="I47"/>
      <c r="J47" s="406"/>
      <c r="K47" s="407" t="s">
        <v>257</v>
      </c>
      <c r="L47" s="404"/>
      <c r="M47" s="406"/>
      <c r="N47" s="343" t="s">
        <v>762</v>
      </c>
    </row>
    <row r="48" spans="1:14" s="343" customFormat="1">
      <c r="E48" s="402"/>
      <c r="G48" s="403"/>
      <c r="H48" s="404"/>
      <c r="I48" s="405"/>
      <c r="J48" s="404"/>
      <c r="K48" s="407"/>
      <c r="L48" s="404"/>
      <c r="M48" s="402"/>
    </row>
    <row r="49" spans="1:11" s="343" customFormat="1" ht="15.75">
      <c r="A49" s="410" t="s">
        <v>773</v>
      </c>
      <c r="G49" s="403"/>
      <c r="H49" s="404"/>
      <c r="I49" s="414"/>
      <c r="J49" s="404"/>
      <c r="K49" s="404"/>
    </row>
    <row r="50" spans="1:11">
      <c r="G50" s="356"/>
      <c r="H50" s="393"/>
      <c r="J50" s="356"/>
      <c r="K50" s="356"/>
    </row>
    <row r="51" spans="1:11">
      <c r="A51" s="861"/>
      <c r="B51" s="861"/>
      <c r="G51" s="356" t="s">
        <v>725</v>
      </c>
      <c r="H51" s="393"/>
      <c r="J51" s="356"/>
      <c r="K51" s="356"/>
    </row>
    <row r="52" spans="1:11">
      <c r="A52" s="10" t="s">
        <v>42</v>
      </c>
      <c r="B52" s="10"/>
    </row>
    <row r="53" spans="1:11">
      <c r="G53" t="s">
        <v>726</v>
      </c>
    </row>
    <row r="54" spans="1:11">
      <c r="A54" s="861"/>
      <c r="B54" s="861"/>
      <c r="G54" t="s">
        <v>41</v>
      </c>
    </row>
    <row r="55" spans="1:11">
      <c r="A55" s="10" t="s">
        <v>918</v>
      </c>
      <c r="B55" s="10"/>
      <c r="G55" t="s">
        <v>44</v>
      </c>
    </row>
    <row r="56" spans="1:11">
      <c r="G56" t="s">
        <v>43</v>
      </c>
    </row>
    <row r="57" spans="1:11">
      <c r="A57" s="861"/>
      <c r="B57" s="861"/>
      <c r="G57" t="s">
        <v>45</v>
      </c>
    </row>
    <row r="58" spans="1:11">
      <c r="A58" s="10" t="s">
        <v>46</v>
      </c>
      <c r="B58" s="10"/>
    </row>
    <row r="59" spans="1:11">
      <c r="G59" t="s">
        <v>1010</v>
      </c>
      <c r="I59" t="s">
        <v>1009</v>
      </c>
    </row>
    <row r="60" spans="1:11" ht="15.75">
      <c r="A60" s="860"/>
      <c r="B60" s="860"/>
      <c r="F60" s="311"/>
      <c r="G60" t="s">
        <v>686</v>
      </c>
      <c r="I60" t="s">
        <v>174</v>
      </c>
    </row>
    <row r="61" spans="1:11">
      <c r="A61" s="10" t="s">
        <v>8</v>
      </c>
      <c r="B61" s="10"/>
      <c r="G61" t="s">
        <v>1413</v>
      </c>
      <c r="I61" s="54" t="s">
        <v>1163</v>
      </c>
    </row>
    <row r="62" spans="1:11" ht="15.75">
      <c r="G62" s="306"/>
    </row>
  </sheetData>
  <sheetProtection selectLockedCells="1"/>
  <mergeCells count="9">
    <mergeCell ref="A60:B60"/>
    <mergeCell ref="A57:B57"/>
    <mergeCell ref="A51:B51"/>
    <mergeCell ref="B11:E11"/>
    <mergeCell ref="B47:H47"/>
    <mergeCell ref="B45:H45"/>
    <mergeCell ref="B43:H43"/>
    <mergeCell ref="B41:H41"/>
    <mergeCell ref="A54:B54"/>
  </mergeCells>
  <hyperlinks>
    <hyperlink ref="I61" r:id="rId1" xr:uid="{5FDD737A-042E-4B4C-ABFE-F102879EF375}"/>
  </hyperlinks>
  <pageMargins left="0.25" right="0.25" top="0.31" bottom="0.26" header="0.5" footer="0.5"/>
  <pageSetup scale="67" orientation="portrait" r:id="rId2"/>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tabColor rgb="FF00B050"/>
  </sheetPr>
  <dimension ref="A1:V170"/>
  <sheetViews>
    <sheetView zoomScale="80" zoomScaleNormal="80" zoomScaleSheetLayoutView="75" workbookViewId="0">
      <selection activeCell="R170" sqref="R170"/>
    </sheetView>
  </sheetViews>
  <sheetFormatPr defaultColWidth="8.6640625" defaultRowHeight="15"/>
  <cols>
    <col min="1" max="1" width="21.21875" style="417" customWidth="1"/>
    <col min="2" max="2" width="1.21875" style="417" customWidth="1"/>
    <col min="3" max="3" width="2.6640625" style="417" customWidth="1"/>
    <col min="4" max="4" width="10.6640625" style="417" customWidth="1"/>
    <col min="5" max="15" width="8.6640625" style="417"/>
    <col min="16" max="16" width="13" style="417" customWidth="1"/>
    <col min="17" max="17" width="8.6640625" style="417"/>
    <col min="18" max="18" width="8.6640625" style="428"/>
    <col min="19" max="16384" width="8.6640625" style="417"/>
  </cols>
  <sheetData>
    <row r="1" spans="1:17" ht="20.25">
      <c r="A1" s="310" t="s">
        <v>1</v>
      </c>
      <c r="B1"/>
      <c r="C1"/>
      <c r="D1"/>
      <c r="E1"/>
      <c r="F1"/>
      <c r="G1"/>
      <c r="H1"/>
      <c r="I1"/>
      <c r="J1"/>
      <c r="K1"/>
      <c r="L1"/>
      <c r="M1" s="415" t="s">
        <v>774</v>
      </c>
      <c r="N1" s="415"/>
      <c r="O1" s="416"/>
      <c r="P1" s="399"/>
      <c r="Q1" s="399"/>
    </row>
    <row r="2" spans="1:17" ht="20.25">
      <c r="A2" s="310" t="s">
        <v>85</v>
      </c>
      <c r="B2"/>
      <c r="C2"/>
      <c r="D2"/>
      <c r="E2"/>
      <c r="F2"/>
      <c r="G2"/>
      <c r="H2"/>
      <c r="I2"/>
      <c r="J2"/>
      <c r="K2"/>
      <c r="L2"/>
      <c r="M2"/>
      <c r="N2"/>
      <c r="O2"/>
      <c r="P2"/>
      <c r="Q2"/>
    </row>
    <row r="3" spans="1:17" ht="20.25">
      <c r="A3" s="310" t="s">
        <v>4</v>
      </c>
      <c r="B3"/>
      <c r="C3" s="6"/>
      <c r="D3"/>
      <c r="E3"/>
      <c r="F3"/>
      <c r="G3"/>
      <c r="H3"/>
      <c r="I3"/>
      <c r="J3"/>
      <c r="K3"/>
      <c r="L3"/>
      <c r="M3"/>
      <c r="N3"/>
      <c r="O3"/>
      <c r="P3"/>
      <c r="Q3"/>
    </row>
    <row r="4" spans="1:17" ht="34.5" customHeight="1">
      <c r="A4"/>
      <c r="B4"/>
      <c r="C4"/>
      <c r="D4"/>
      <c r="E4"/>
      <c r="F4"/>
      <c r="G4"/>
      <c r="H4"/>
      <c r="I4"/>
      <c r="J4"/>
      <c r="K4"/>
      <c r="L4"/>
      <c r="M4"/>
      <c r="N4"/>
      <c r="O4"/>
      <c r="P4"/>
      <c r="Q4"/>
    </row>
    <row r="5" spans="1:17" ht="18">
      <c r="A5" s="418" t="s">
        <v>775</v>
      </c>
      <c r="B5" s="419"/>
      <c r="C5" s="419"/>
      <c r="D5" s="419"/>
      <c r="E5" s="419"/>
      <c r="F5" s="419"/>
      <c r="G5" s="419"/>
      <c r="H5" s="419"/>
      <c r="I5" s="419"/>
      <c r="J5" s="419"/>
      <c r="K5" s="419"/>
      <c r="L5" s="419"/>
      <c r="M5" s="419"/>
      <c r="N5" s="419"/>
      <c r="O5" s="419"/>
      <c r="P5"/>
      <c r="Q5"/>
    </row>
    <row r="6" spans="1:17">
      <c r="A6"/>
      <c r="B6"/>
      <c r="C6"/>
      <c r="D6"/>
      <c r="E6"/>
      <c r="F6"/>
      <c r="G6"/>
      <c r="H6"/>
      <c r="I6"/>
      <c r="J6"/>
      <c r="K6"/>
      <c r="L6"/>
      <c r="M6"/>
      <c r="N6"/>
      <c r="O6"/>
      <c r="P6"/>
      <c r="Q6"/>
    </row>
    <row r="7" spans="1:17">
      <c r="A7"/>
      <c r="B7"/>
      <c r="C7"/>
      <c r="D7"/>
      <c r="E7"/>
      <c r="F7"/>
      <c r="G7"/>
      <c r="H7"/>
      <c r="I7"/>
      <c r="J7"/>
      <c r="K7"/>
      <c r="L7"/>
      <c r="M7"/>
      <c r="N7"/>
      <c r="O7"/>
      <c r="P7"/>
      <c r="Q7"/>
    </row>
    <row r="8" spans="1:17" ht="18">
      <c r="A8" s="479" t="s">
        <v>70</v>
      </c>
      <c r="B8" s="311"/>
      <c r="C8" s="304"/>
      <c r="D8" s="304"/>
      <c r="E8" s="965">
        <f>+Trans1!F3</f>
        <v>0</v>
      </c>
      <c r="F8" s="965"/>
      <c r="G8" s="965"/>
      <c r="H8" s="965"/>
      <c r="I8"/>
      <c r="J8"/>
      <c r="K8"/>
      <c r="L8"/>
      <c r="M8"/>
      <c r="N8"/>
      <c r="O8"/>
      <c r="P8"/>
      <c r="Q8"/>
    </row>
    <row r="9" spans="1:17" ht="18">
      <c r="A9" s="337"/>
      <c r="B9"/>
      <c r="C9"/>
      <c r="D9" s="8"/>
      <c r="E9" s="8"/>
      <c r="F9" s="8"/>
      <c r="G9"/>
      <c r="H9"/>
      <c r="I9"/>
      <c r="J9"/>
      <c r="K9"/>
      <c r="L9"/>
      <c r="M9"/>
      <c r="N9"/>
      <c r="O9"/>
      <c r="P9"/>
      <c r="Q9"/>
    </row>
    <row r="10" spans="1:17" ht="18">
      <c r="A10" s="337"/>
      <c r="B10"/>
      <c r="C10"/>
      <c r="D10" s="8"/>
      <c r="E10" s="8"/>
      <c r="F10" s="8"/>
      <c r="G10"/>
      <c r="H10"/>
      <c r="I10"/>
      <c r="J10"/>
      <c r="K10"/>
      <c r="L10"/>
      <c r="M10"/>
      <c r="N10"/>
      <c r="O10"/>
      <c r="P10"/>
      <c r="Q10"/>
    </row>
    <row r="11" spans="1:17" ht="18">
      <c r="A11" s="420" t="s">
        <v>776</v>
      </c>
      <c r="B11" s="421"/>
      <c r="C11" s="1021" t="s">
        <v>777</v>
      </c>
      <c r="D11" s="987"/>
      <c r="E11" s="987"/>
      <c r="F11" s="987"/>
      <c r="G11" s="987"/>
      <c r="H11" s="987"/>
      <c r="I11" s="987"/>
      <c r="J11" s="987"/>
      <c r="K11" s="987"/>
      <c r="L11" s="987"/>
      <c r="M11" s="987"/>
      <c r="N11" s="987"/>
      <c r="O11" s="987"/>
      <c r="P11" s="343"/>
      <c r="Q11" s="343"/>
    </row>
    <row r="12" spans="1:17" ht="22.7" customHeight="1">
      <c r="A12" s="422"/>
      <c r="B12" s="343"/>
      <c r="C12" s="987"/>
      <c r="D12" s="987"/>
      <c r="E12" s="987"/>
      <c r="F12" s="987"/>
      <c r="G12" s="987"/>
      <c r="H12" s="987"/>
      <c r="I12" s="987"/>
      <c r="J12" s="987"/>
      <c r="K12" s="987"/>
      <c r="L12" s="987"/>
      <c r="M12" s="987"/>
      <c r="N12" s="987"/>
      <c r="O12" s="987"/>
      <c r="P12" s="343"/>
      <c r="Q12" s="343"/>
    </row>
    <row r="13" spans="1:17" ht="18">
      <c r="A13" s="422"/>
      <c r="B13" s="343"/>
      <c r="C13" s="343"/>
      <c r="D13" s="343"/>
      <c r="E13" s="343"/>
      <c r="F13" s="402"/>
      <c r="G13" s="343"/>
      <c r="H13" s="403"/>
      <c r="I13" s="404"/>
      <c r="J13" s="405"/>
      <c r="K13" s="404"/>
      <c r="L13" s="403"/>
      <c r="M13" s="404"/>
      <c r="N13" s="402"/>
      <c r="O13" s="343"/>
      <c r="P13" s="343"/>
      <c r="Q13" s="343"/>
    </row>
    <row r="14" spans="1:17" ht="20.25">
      <c r="A14" s="423" t="s">
        <v>778</v>
      </c>
      <c r="B14" s="424"/>
      <c r="C14" s="425" t="s">
        <v>949</v>
      </c>
      <c r="D14" s="426"/>
      <c r="E14" s="426"/>
      <c r="F14" s="426"/>
      <c r="G14" s="426"/>
      <c r="H14" s="426"/>
      <c r="I14" s="426"/>
      <c r="J14" s="427"/>
      <c r="K14" s="427"/>
      <c r="L14" s="427"/>
      <c r="M14" s="427"/>
      <c r="N14" s="427"/>
      <c r="O14" s="428"/>
      <c r="P14" s="343"/>
      <c r="Q14" s="343"/>
    </row>
    <row r="15" spans="1:17" ht="18">
      <c r="A15" s="422"/>
      <c r="B15" s="343"/>
      <c r="C15" s="427"/>
      <c r="D15" s="427"/>
      <c r="E15" s="427"/>
      <c r="F15" s="427"/>
      <c r="G15" s="427"/>
      <c r="H15" s="427"/>
      <c r="I15" s="427"/>
      <c r="J15" s="427"/>
      <c r="K15" s="427"/>
      <c r="L15" s="427"/>
      <c r="M15" s="427"/>
      <c r="N15" s="427"/>
      <c r="O15" s="428"/>
      <c r="P15" s="343"/>
      <c r="Q15" s="343"/>
    </row>
    <row r="16" spans="1:17" ht="22.7" customHeight="1" thickBot="1">
      <c r="A16" s="429" t="s">
        <v>779</v>
      </c>
      <c r="B16" s="421"/>
      <c r="C16" s="430" t="s">
        <v>780</v>
      </c>
      <c r="D16"/>
      <c r="E16"/>
      <c r="F16"/>
      <c r="G16"/>
      <c r="H16"/>
      <c r="I16"/>
      <c r="J16"/>
      <c r="K16"/>
      <c r="L16"/>
      <c r="M16"/>
      <c r="N16"/>
      <c r="O16"/>
      <c r="P16" s="343"/>
      <c r="Q16" s="343"/>
    </row>
    <row r="17" spans="1:17" ht="18.75" thickBot="1">
      <c r="A17" s="422"/>
      <c r="B17" s="421"/>
      <c r="C17"/>
      <c r="D17"/>
      <c r="E17"/>
      <c r="F17"/>
      <c r="G17"/>
      <c r="H17" s="431" t="s">
        <v>781</v>
      </c>
      <c r="I17" s="343"/>
      <c r="J17" s="432"/>
      <c r="K17" s="428"/>
      <c r="L17" s="431" t="s">
        <v>708</v>
      </c>
      <c r="M17" s="428"/>
      <c r="N17" s="432"/>
      <c r="O17" s="428"/>
      <c r="P17" s="343"/>
      <c r="Q17" s="343"/>
    </row>
    <row r="18" spans="1:17" ht="18">
      <c r="A18" s="422"/>
      <c r="B18" s="421"/>
      <c r="C18"/>
      <c r="D18"/>
      <c r="E18"/>
      <c r="F18"/>
      <c r="G18"/>
      <c r="H18" s="431"/>
      <c r="I18" s="343"/>
      <c r="J18" s="433"/>
      <c r="K18" s="428"/>
      <c r="L18" s="431"/>
      <c r="M18" s="428"/>
      <c r="N18" s="433"/>
      <c r="O18" s="428"/>
      <c r="P18" s="343"/>
      <c r="Q18" s="343"/>
    </row>
    <row r="19" spans="1:17" ht="18">
      <c r="A19" s="422"/>
      <c r="B19" s="431"/>
      <c r="C19" s="1023" t="s">
        <v>782</v>
      </c>
      <c r="D19" s="987"/>
      <c r="E19" s="987"/>
      <c r="F19" s="987"/>
      <c r="G19" s="987"/>
      <c r="H19" s="987"/>
      <c r="I19" s="987"/>
      <c r="J19" s="987"/>
      <c r="K19" s="987"/>
      <c r="L19" s="987"/>
      <c r="M19" s="987"/>
      <c r="N19" s="987"/>
      <c r="O19" s="987"/>
      <c r="P19" s="987"/>
      <c r="Q19" s="343"/>
    </row>
    <row r="20" spans="1:17" ht="19.5" thickBot="1">
      <c r="A20" s="434"/>
      <c r="B20" s="435"/>
      <c r="C20" s="436" t="s">
        <v>783</v>
      </c>
      <c r="D20" s="437" t="s">
        <v>784</v>
      </c>
      <c r="E20" s="428"/>
      <c r="F20" s="428"/>
      <c r="G20" s="428"/>
      <c r="H20" s="428"/>
      <c r="I20" s="428"/>
      <c r="J20" s="428"/>
      <c r="K20" s="428"/>
      <c r="L20" s="428"/>
      <c r="M20" s="428"/>
      <c r="N20" s="428"/>
      <c r="O20" s="428"/>
      <c r="P20" s="428"/>
      <c r="Q20" s="343"/>
    </row>
    <row r="21" spans="1:17" ht="18.75" thickBot="1">
      <c r="A21" s="422"/>
      <c r="B21" s="421"/>
      <c r="C21" s="428"/>
      <c r="D21" s="428"/>
      <c r="E21" s="428"/>
      <c r="F21" s="428"/>
      <c r="G21" s="428"/>
      <c r="H21" s="431" t="s">
        <v>781</v>
      </c>
      <c r="I21" s="439"/>
      <c r="J21" s="440"/>
      <c r="K21" s="441"/>
      <c r="L21" s="431" t="s">
        <v>708</v>
      </c>
      <c r="M21" s="441"/>
      <c r="N21" s="440"/>
      <c r="O21" s="441"/>
      <c r="P21" s="428"/>
      <c r="Q21" s="343"/>
    </row>
    <row r="22" spans="1:17" ht="18">
      <c r="A22" s="422"/>
      <c r="B22" s="421"/>
      <c r="C22" s="428"/>
      <c r="D22" s="428"/>
      <c r="E22" s="428"/>
      <c r="F22" s="428"/>
      <c r="G22" s="428"/>
      <c r="H22" s="438"/>
      <c r="I22" s="439"/>
      <c r="J22" s="441"/>
      <c r="K22" s="441"/>
      <c r="L22" s="438"/>
      <c r="M22" s="441"/>
      <c r="N22" s="441"/>
      <c r="O22" s="441"/>
      <c r="P22" s="428"/>
      <c r="Q22" s="343"/>
    </row>
    <row r="23" spans="1:17" ht="18.75" thickBot="1">
      <c r="A23" s="442"/>
      <c r="B23" s="421"/>
      <c r="C23" s="436" t="s">
        <v>783</v>
      </c>
      <c r="D23" s="437" t="s">
        <v>785</v>
      </c>
      <c r="E23" s="428"/>
      <c r="F23" s="428"/>
      <c r="G23" s="428"/>
      <c r="H23" s="428"/>
      <c r="I23" s="428"/>
      <c r="J23" s="428"/>
      <c r="K23" s="428"/>
      <c r="L23" s="428"/>
      <c r="M23" s="428"/>
      <c r="N23" s="428"/>
      <c r="O23" s="428"/>
      <c r="P23" s="428"/>
      <c r="Q23" s="343"/>
    </row>
    <row r="24" spans="1:17" ht="18.75" thickBot="1">
      <c r="A24" s="422"/>
      <c r="B24" s="343"/>
      <c r="C24" s="428"/>
      <c r="D24" s="428"/>
      <c r="E24" s="428"/>
      <c r="F24" s="428"/>
      <c r="G24" s="428"/>
      <c r="H24" s="431" t="s">
        <v>781</v>
      </c>
      <c r="I24" s="439"/>
      <c r="J24" s="440"/>
      <c r="K24" s="441"/>
      <c r="L24" s="431" t="s">
        <v>708</v>
      </c>
      <c r="M24" s="441"/>
      <c r="N24" s="440"/>
      <c r="O24" s="441"/>
      <c r="P24" s="428"/>
      <c r="Q24" s="343"/>
    </row>
    <row r="25" spans="1:17" ht="18">
      <c r="A25" s="422"/>
      <c r="B25" s="343"/>
      <c r="C25" s="428"/>
      <c r="D25" s="428"/>
      <c r="E25" s="428"/>
      <c r="F25" s="428"/>
      <c r="G25" s="428"/>
      <c r="H25" s="438"/>
      <c r="I25" s="439"/>
      <c r="J25" s="441"/>
      <c r="K25" s="441"/>
      <c r="L25" s="438"/>
      <c r="M25" s="441"/>
      <c r="N25" s="441"/>
      <c r="O25" s="441"/>
      <c r="P25" s="428"/>
      <c r="Q25" s="343"/>
    </row>
    <row r="26" spans="1:17" ht="18">
      <c r="A26" s="422"/>
      <c r="B26" s="343"/>
      <c r="C26" s="436" t="s">
        <v>783</v>
      </c>
      <c r="D26" s="1024" t="s">
        <v>786</v>
      </c>
      <c r="E26" s="1024"/>
      <c r="F26" s="1024"/>
      <c r="G26" s="1024"/>
      <c r="H26" s="1024"/>
      <c r="I26" s="1024"/>
      <c r="J26" s="1024"/>
      <c r="K26" s="1024"/>
      <c r="L26" s="1024"/>
      <c r="M26" s="1024"/>
      <c r="N26" s="1024"/>
      <c r="O26" s="1024"/>
      <c r="P26" s="1024"/>
      <c r="Q26" s="343"/>
    </row>
    <row r="27" spans="1:17" ht="18">
      <c r="A27" s="422"/>
      <c r="B27" s="409"/>
      <c r="C27" s="428"/>
      <c r="D27" s="1024"/>
      <c r="E27" s="1024"/>
      <c r="F27" s="1024"/>
      <c r="G27" s="1024"/>
      <c r="H27" s="1024"/>
      <c r="I27" s="1024"/>
      <c r="J27" s="1024"/>
      <c r="K27" s="1024"/>
      <c r="L27" s="1024"/>
      <c r="M27" s="1024"/>
      <c r="N27" s="1024"/>
      <c r="O27" s="1024"/>
      <c r="P27" s="1024"/>
      <c r="Q27" s="343"/>
    </row>
    <row r="28" spans="1:17" ht="18.75" thickBot="1">
      <c r="A28" s="442"/>
      <c r="B28" s="343"/>
      <c r="C28" s="428"/>
      <c r="D28" s="1024"/>
      <c r="E28" s="1024"/>
      <c r="F28" s="1024"/>
      <c r="G28" s="1024"/>
      <c r="H28" s="1024"/>
      <c r="I28" s="1024"/>
      <c r="J28" s="1024"/>
      <c r="K28" s="1024"/>
      <c r="L28" s="1024"/>
      <c r="M28" s="1024"/>
      <c r="N28" s="1024"/>
      <c r="O28" s="1024"/>
      <c r="P28" s="1024"/>
      <c r="Q28" s="343"/>
    </row>
    <row r="29" spans="1:17" ht="18.75" thickBot="1">
      <c r="A29" s="422"/>
      <c r="B29" s="343"/>
      <c r="C29" s="428"/>
      <c r="D29" s="443"/>
      <c r="E29" s="443"/>
      <c r="F29" s="443"/>
      <c r="G29" s="443"/>
      <c r="H29" s="431" t="s">
        <v>781</v>
      </c>
      <c r="I29" s="439"/>
      <c r="J29" s="440"/>
      <c r="K29" s="441"/>
      <c r="L29" s="431" t="s">
        <v>708</v>
      </c>
      <c r="M29" s="441"/>
      <c r="N29" s="440"/>
      <c r="O29" s="441"/>
      <c r="P29" s="443"/>
      <c r="Q29" s="343"/>
    </row>
    <row r="30" spans="1:17" ht="18">
      <c r="A30" s="422"/>
      <c r="B30" s="343"/>
      <c r="C30" s="428"/>
      <c r="D30" s="443"/>
      <c r="E30" s="443"/>
      <c r="F30" s="443"/>
      <c r="G30" s="443"/>
      <c r="H30" s="444"/>
      <c r="I30" s="444"/>
      <c r="J30" s="444"/>
      <c r="K30" s="444"/>
      <c r="L30" s="444"/>
      <c r="M30" s="444"/>
      <c r="N30" s="444"/>
      <c r="O30" s="444"/>
      <c r="P30" s="443"/>
      <c r="Q30" s="343"/>
    </row>
    <row r="31" spans="1:17" ht="18">
      <c r="A31" s="422"/>
      <c r="B31" s="343"/>
      <c r="C31" s="436" t="s">
        <v>783</v>
      </c>
      <c r="D31" s="1024" t="s">
        <v>787</v>
      </c>
      <c r="E31" s="1025"/>
      <c r="F31" s="1025"/>
      <c r="G31" s="1025"/>
      <c r="H31" s="1025"/>
      <c r="I31" s="1025"/>
      <c r="J31" s="1025"/>
      <c r="K31" s="1025"/>
      <c r="L31" s="1025"/>
      <c r="M31" s="1025"/>
      <c r="N31" s="1025"/>
      <c r="O31" s="1025"/>
      <c r="P31" s="1025"/>
      <c r="Q31" s="343"/>
    </row>
    <row r="32" spans="1:17" ht="18.75" thickBot="1">
      <c r="A32" s="422"/>
      <c r="B32" s="343"/>
      <c r="C32" s="428"/>
      <c r="D32" s="1025"/>
      <c r="E32" s="1025"/>
      <c r="F32" s="1025"/>
      <c r="G32" s="1025"/>
      <c r="H32" s="1025"/>
      <c r="I32" s="1025"/>
      <c r="J32" s="1025"/>
      <c r="K32" s="1025"/>
      <c r="L32" s="1025"/>
      <c r="M32" s="1025"/>
      <c r="N32" s="1025"/>
      <c r="O32" s="1025"/>
      <c r="P32" s="1025"/>
      <c r="Q32" s="343"/>
    </row>
    <row r="33" spans="1:17" ht="18.75" thickBot="1">
      <c r="A33" s="422"/>
      <c r="B33" s="409"/>
      <c r="C33" s="428"/>
      <c r="D33" s="445"/>
      <c r="E33" s="445"/>
      <c r="F33" s="445"/>
      <c r="G33" s="445"/>
      <c r="H33" s="431" t="s">
        <v>781</v>
      </c>
      <c r="I33" s="439"/>
      <c r="J33" s="440"/>
      <c r="K33" s="441"/>
      <c r="L33" s="431" t="s">
        <v>708</v>
      </c>
      <c r="M33" s="441"/>
      <c r="N33" s="440"/>
      <c r="O33" s="441"/>
      <c r="P33" s="445"/>
      <c r="Q33" s="343"/>
    </row>
    <row r="34" spans="1:17" ht="18">
      <c r="A34" s="422"/>
      <c r="B34" s="409"/>
      <c r="C34" s="428"/>
      <c r="D34" s="445"/>
      <c r="E34" s="445"/>
      <c r="F34" s="445"/>
      <c r="G34" s="445"/>
      <c r="H34" s="438"/>
      <c r="I34" s="439"/>
      <c r="J34" s="441"/>
      <c r="K34" s="441"/>
      <c r="L34" s="438"/>
      <c r="M34" s="441"/>
      <c r="N34" s="441"/>
      <c r="O34" s="441"/>
      <c r="P34" s="445"/>
      <c r="Q34" s="343"/>
    </row>
    <row r="35" spans="1:17" ht="18.75" thickBot="1">
      <c r="A35" s="442"/>
      <c r="B35" s="409"/>
      <c r="C35" s="446" t="s">
        <v>783</v>
      </c>
      <c r="D35" s="445" t="s">
        <v>788</v>
      </c>
      <c r="E35" s="445"/>
      <c r="F35" s="445"/>
      <c r="G35" s="445"/>
      <c r="H35" s="445"/>
      <c r="I35" s="445"/>
      <c r="J35" s="445"/>
      <c r="K35" s="445"/>
      <c r="L35" s="445"/>
      <c r="M35" s="445"/>
      <c r="N35" s="445"/>
      <c r="O35" s="445"/>
      <c r="P35" s="445"/>
      <c r="Q35" s="343"/>
    </row>
    <row r="36" spans="1:17" ht="18.75" thickBot="1">
      <c r="A36" s="442"/>
      <c r="B36" s="409"/>
      <c r="C36" s="428"/>
      <c r="D36" s="428"/>
      <c r="E36" s="428"/>
      <c r="F36" s="428"/>
      <c r="G36" s="428"/>
      <c r="H36" s="431" t="s">
        <v>781</v>
      </c>
      <c r="I36" s="439"/>
      <c r="J36" s="440"/>
      <c r="K36" s="441"/>
      <c r="L36" s="431" t="s">
        <v>708</v>
      </c>
      <c r="M36" s="441"/>
      <c r="N36" s="440"/>
      <c r="O36" s="441"/>
      <c r="P36" s="428"/>
      <c r="Q36" s="343"/>
    </row>
    <row r="37" spans="1:17" ht="18">
      <c r="A37" s="442"/>
      <c r="B37" s="343"/>
      <c r="C37" s="343"/>
      <c r="D37" s="343"/>
      <c r="E37" s="343"/>
      <c r="F37" s="402"/>
      <c r="G37" s="343"/>
      <c r="H37" s="403"/>
      <c r="I37" s="404"/>
      <c r="J37" s="405"/>
      <c r="K37" s="404"/>
      <c r="L37" s="403"/>
      <c r="M37" s="404"/>
      <c r="N37" s="402"/>
      <c r="O37" s="343"/>
      <c r="P37" s="343"/>
      <c r="Q37" s="343"/>
    </row>
    <row r="38" spans="1:17" ht="21">
      <c r="A38" s="447" t="s">
        <v>789</v>
      </c>
      <c r="B38" s="448" t="s">
        <v>790</v>
      </c>
      <c r="C38" s="1021" t="s">
        <v>791</v>
      </c>
      <c r="D38" s="1022"/>
      <c r="E38" s="1022"/>
      <c r="F38" s="1022"/>
      <c r="G38" s="1022"/>
      <c r="H38" s="1022"/>
      <c r="I38" s="1022"/>
      <c r="J38" s="1022"/>
      <c r="K38" s="1022"/>
      <c r="L38" s="1022"/>
      <c r="M38" s="1022"/>
      <c r="N38" s="1022"/>
      <c r="O38" s="987"/>
      <c r="P38" s="987"/>
      <c r="Q38" s="343"/>
    </row>
    <row r="39" spans="1:17" ht="21">
      <c r="A39" s="422"/>
      <c r="B39" s="448" t="s">
        <v>790</v>
      </c>
      <c r="C39" s="1021" t="s">
        <v>792</v>
      </c>
      <c r="D39" s="1026"/>
      <c r="E39" s="1026"/>
      <c r="F39" s="1026"/>
      <c r="G39" s="1026"/>
      <c r="H39" s="1026"/>
      <c r="I39" s="1026"/>
      <c r="J39" s="1026"/>
      <c r="K39" s="1026"/>
      <c r="L39" s="1026"/>
      <c r="M39" s="1026"/>
      <c r="N39" s="1026"/>
      <c r="O39" s="987"/>
      <c r="P39" s="987"/>
      <c r="Q39" s="343"/>
    </row>
    <row r="40" spans="1:17" ht="21">
      <c r="A40" s="422"/>
      <c r="B40" s="448" t="s">
        <v>790</v>
      </c>
      <c r="C40" s="1021" t="s">
        <v>793</v>
      </c>
      <c r="D40" s="1022"/>
      <c r="E40" s="1022"/>
      <c r="F40" s="1022"/>
      <c r="G40" s="1022"/>
      <c r="H40" s="1022"/>
      <c r="I40" s="1022"/>
      <c r="J40" s="1022"/>
      <c r="K40" s="1022"/>
      <c r="L40" s="1022"/>
      <c r="M40" s="1022"/>
      <c r="N40" s="1022"/>
      <c r="O40" s="987"/>
      <c r="P40" s="987"/>
      <c r="Q40" s="343"/>
    </row>
    <row r="41" spans="1:17" ht="21">
      <c r="A41" s="422"/>
      <c r="B41" s="448" t="s">
        <v>790</v>
      </c>
      <c r="C41" s="449" t="s">
        <v>794</v>
      </c>
      <c r="D41" s="343"/>
      <c r="E41" s="343"/>
      <c r="F41" s="402"/>
      <c r="G41" s="343"/>
      <c r="H41" s="403"/>
      <c r="I41" s="404"/>
      <c r="J41" s="405"/>
      <c r="K41" s="404"/>
      <c r="L41" s="403"/>
      <c r="M41" s="404"/>
      <c r="N41" s="402"/>
      <c r="O41" s="343"/>
      <c r="P41" s="343"/>
      <c r="Q41" s="343"/>
    </row>
    <row r="42" spans="1:17" ht="18">
      <c r="A42" s="422"/>
      <c r="B42" s="343"/>
      <c r="C42" s="343"/>
      <c r="D42" s="343"/>
      <c r="E42" s="343"/>
      <c r="F42" s="402"/>
      <c r="G42" s="343"/>
      <c r="H42" s="403"/>
      <c r="I42" s="404"/>
      <c r="J42" s="405"/>
      <c r="K42" s="404"/>
      <c r="L42" s="403"/>
      <c r="M42" s="404"/>
      <c r="N42" s="402"/>
      <c r="O42" s="343"/>
      <c r="P42" s="343"/>
      <c r="Q42" s="343"/>
    </row>
    <row r="43" spans="1:17" ht="18">
      <c r="A43" s="422"/>
      <c r="B43" s="343"/>
      <c r="C43" s="343"/>
      <c r="D43" s="343"/>
      <c r="E43" s="343"/>
      <c r="F43" s="402"/>
      <c r="G43" s="343"/>
      <c r="H43" s="403"/>
      <c r="I43" s="404"/>
      <c r="J43" s="405"/>
      <c r="K43" s="404"/>
      <c r="L43" s="403"/>
      <c r="M43" s="404"/>
      <c r="N43" s="402"/>
      <c r="O43" s="343"/>
      <c r="P43" s="343"/>
      <c r="Q43" s="343"/>
    </row>
    <row r="44" spans="1:17" ht="18">
      <c r="A44" s="429" t="s">
        <v>795</v>
      </c>
      <c r="B44" s="343"/>
      <c r="C44" s="1018"/>
      <c r="D44" s="1018"/>
      <c r="E44" s="1018"/>
      <c r="F44" s="1018"/>
      <c r="G44" s="1018"/>
      <c r="H44" s="1018"/>
      <c r="I44" s="1018"/>
      <c r="J44" s="1018"/>
      <c r="K44" s="1018"/>
      <c r="L44" s="1018"/>
      <c r="M44" s="1018"/>
      <c r="N44" s="1018"/>
      <c r="O44" s="1018"/>
      <c r="P44" s="1018"/>
      <c r="Q44" s="343"/>
    </row>
    <row r="45" spans="1:17" ht="20.25" customHeight="1">
      <c r="A45" s="422"/>
      <c r="B45" s="343"/>
      <c r="C45" s="1018"/>
      <c r="D45" s="1018"/>
      <c r="E45" s="1018"/>
      <c r="F45" s="1018"/>
      <c r="G45" s="1018"/>
      <c r="H45" s="1018"/>
      <c r="I45" s="1018"/>
      <c r="J45" s="1018"/>
      <c r="K45" s="1018"/>
      <c r="L45" s="1018"/>
      <c r="M45" s="1018"/>
      <c r="N45" s="1018"/>
      <c r="O45" s="1018"/>
      <c r="P45" s="1018"/>
      <c r="Q45" s="343"/>
    </row>
    <row r="46" spans="1:17" ht="20.25" customHeight="1">
      <c r="A46" s="422"/>
      <c r="B46" s="343"/>
      <c r="C46" s="1018"/>
      <c r="D46" s="1018"/>
      <c r="E46" s="1018"/>
      <c r="F46" s="1018"/>
      <c r="G46" s="1018"/>
      <c r="H46" s="1018"/>
      <c r="I46" s="1018"/>
      <c r="J46" s="1018"/>
      <c r="K46" s="1018"/>
      <c r="L46" s="1018"/>
      <c r="M46" s="1018"/>
      <c r="N46" s="1018"/>
      <c r="O46" s="1018"/>
      <c r="P46" s="1018"/>
      <c r="Q46" s="343"/>
    </row>
    <row r="47" spans="1:17" ht="20.25">
      <c r="A47" s="422"/>
      <c r="B47" s="343"/>
      <c r="C47" s="1017"/>
      <c r="D47" s="1017"/>
      <c r="E47" s="1017"/>
      <c r="F47" s="1017"/>
      <c r="G47" s="1017"/>
      <c r="H47" s="1017"/>
      <c r="I47" s="1017"/>
      <c r="J47" s="1017"/>
      <c r="K47" s="1017"/>
      <c r="L47" s="1017"/>
      <c r="M47" s="1017"/>
      <c r="N47" s="1017"/>
      <c r="O47" s="1017"/>
      <c r="P47" s="1017"/>
      <c r="Q47" s="343"/>
    </row>
    <row r="48" spans="1:17" ht="18">
      <c r="A48" s="422"/>
      <c r="B48" s="343"/>
      <c r="C48" s="450"/>
      <c r="D48" s="451"/>
      <c r="E48" s="439"/>
      <c r="F48" s="452"/>
      <c r="G48" s="439"/>
      <c r="H48" s="453"/>
      <c r="I48" s="404"/>
      <c r="J48" s="405"/>
      <c r="K48" s="404"/>
      <c r="L48" s="403"/>
      <c r="M48" s="404"/>
      <c r="N48" s="402"/>
      <c r="O48" s="343"/>
      <c r="P48" s="343"/>
      <c r="Q48" s="343"/>
    </row>
    <row r="49" spans="1:22" ht="18">
      <c r="A49" s="422"/>
      <c r="B49" s="343"/>
      <c r="C49" s="450"/>
      <c r="D49" s="451"/>
      <c r="E49" s="439"/>
      <c r="F49" s="452"/>
      <c r="G49" s="439"/>
      <c r="H49" s="453"/>
      <c r="I49" s="404"/>
      <c r="J49" s="405"/>
      <c r="K49" s="404"/>
      <c r="L49" s="403"/>
      <c r="M49" s="404"/>
      <c r="N49" s="402"/>
      <c r="O49" s="343"/>
      <c r="P49" s="343"/>
      <c r="Q49" s="343"/>
    </row>
    <row r="50" spans="1:22" ht="18">
      <c r="A50" s="422"/>
      <c r="B50" s="343"/>
      <c r="C50" s="343"/>
      <c r="D50" s="343"/>
      <c r="E50" s="343"/>
      <c r="F50" s="402"/>
      <c r="G50" s="343"/>
      <c r="H50" s="403"/>
      <c r="I50" s="404"/>
      <c r="J50" s="405"/>
      <c r="K50" s="404"/>
      <c r="L50" s="403"/>
      <c r="M50" s="404"/>
      <c r="N50" s="402"/>
      <c r="O50" s="343"/>
      <c r="P50" s="343"/>
      <c r="Q50" s="343"/>
    </row>
    <row r="51" spans="1:22" ht="18">
      <c r="A51" s="422"/>
      <c r="B51" s="1020"/>
      <c r="C51" s="1020"/>
      <c r="D51" s="1020"/>
      <c r="E51" s="1020"/>
      <c r="F51" s="1020"/>
      <c r="G51" s="1020"/>
      <c r="H51" s="1020"/>
      <c r="I51" s="404"/>
      <c r="J51" s="405"/>
      <c r="K51" s="356"/>
      <c r="L51" s="356"/>
      <c r="M51" s="356" t="s">
        <v>725</v>
      </c>
      <c r="N51"/>
      <c r="O51"/>
      <c r="P51"/>
      <c r="Q51" s="343"/>
    </row>
    <row r="52" spans="1:22" ht="18">
      <c r="A52" s="422"/>
      <c r="B52" t="s">
        <v>42</v>
      </c>
      <c r="C52"/>
      <c r="D52"/>
      <c r="E52"/>
      <c r="F52"/>
      <c r="G52"/>
      <c r="H52"/>
      <c r="I52" s="393"/>
      <c r="J52"/>
      <c r="K52"/>
      <c r="L52"/>
      <c r="M52"/>
      <c r="N52"/>
      <c r="O52"/>
      <c r="P52"/>
      <c r="Q52"/>
    </row>
    <row r="53" spans="1:22">
      <c r="A53"/>
      <c r="B53"/>
      <c r="C53"/>
      <c r="D53"/>
      <c r="E53"/>
      <c r="F53"/>
      <c r="G53"/>
      <c r="H53"/>
      <c r="I53" s="393"/>
      <c r="J53"/>
      <c r="K53"/>
      <c r="L53"/>
      <c r="M53" t="s">
        <v>726</v>
      </c>
      <c r="N53"/>
      <c r="O53"/>
      <c r="P53"/>
      <c r="Q53"/>
    </row>
    <row r="54" spans="1:22">
      <c r="A54"/>
      <c r="B54" s="1020"/>
      <c r="C54" s="1020"/>
      <c r="D54" s="1020"/>
      <c r="E54" s="1020"/>
      <c r="F54" s="1020"/>
      <c r="G54" s="1020"/>
      <c r="H54" s="1020"/>
      <c r="I54" s="393"/>
      <c r="J54"/>
      <c r="K54"/>
      <c r="L54"/>
      <c r="M54" t="s">
        <v>41</v>
      </c>
      <c r="N54"/>
      <c r="O54"/>
      <c r="P54"/>
      <c r="Q54"/>
    </row>
    <row r="55" spans="1:22">
      <c r="A55"/>
      <c r="B55" t="s">
        <v>950</v>
      </c>
      <c r="C55"/>
      <c r="D55"/>
      <c r="E55"/>
      <c r="F55"/>
      <c r="G55"/>
      <c r="H55"/>
      <c r="I55"/>
      <c r="J55"/>
      <c r="K55"/>
      <c r="L55"/>
      <c r="M55" t="s">
        <v>44</v>
      </c>
      <c r="N55"/>
      <c r="O55"/>
      <c r="P55"/>
      <c r="Q55"/>
    </row>
    <row r="56" spans="1:22">
      <c r="A56"/>
      <c r="B56"/>
      <c r="C56"/>
      <c r="D56"/>
      <c r="E56"/>
      <c r="F56"/>
      <c r="G56"/>
      <c r="H56"/>
      <c r="I56"/>
      <c r="J56"/>
      <c r="K56"/>
      <c r="L56"/>
      <c r="M56" t="s">
        <v>43</v>
      </c>
      <c r="N56"/>
      <c r="O56"/>
      <c r="P56"/>
      <c r="Q56"/>
    </row>
    <row r="57" spans="1:22">
      <c r="A57"/>
      <c r="B57" s="937"/>
      <c r="C57" s="937"/>
      <c r="D57" s="937"/>
      <c r="E57" s="937"/>
      <c r="F57" s="937"/>
      <c r="G57" s="937"/>
      <c r="H57" s="937"/>
      <c r="I57"/>
      <c r="J57"/>
      <c r="K57"/>
      <c r="L57"/>
      <c r="M57" t="s">
        <v>45</v>
      </c>
      <c r="N57"/>
      <c r="O57"/>
      <c r="P57"/>
      <c r="Q57"/>
    </row>
    <row r="58" spans="1:22">
      <c r="A58"/>
      <c r="B58" t="s">
        <v>951</v>
      </c>
      <c r="C58"/>
      <c r="D58"/>
      <c r="E58"/>
      <c r="F58"/>
      <c r="G58"/>
      <c r="H58"/>
      <c r="I58"/>
      <c r="J58"/>
      <c r="K58"/>
      <c r="L58"/>
      <c r="M58"/>
      <c r="N58"/>
      <c r="O58"/>
      <c r="P58"/>
      <c r="Q58"/>
      <c r="S58"/>
      <c r="T58"/>
      <c r="U58"/>
      <c r="V58"/>
    </row>
    <row r="59" spans="1:22">
      <c r="A59"/>
      <c r="B59"/>
      <c r="C59"/>
      <c r="D59"/>
      <c r="E59"/>
      <c r="F59"/>
      <c r="G59"/>
      <c r="H59"/>
      <c r="I59"/>
      <c r="J59"/>
      <c r="K59"/>
      <c r="L59"/>
      <c r="M59" t="s">
        <v>1010</v>
      </c>
      <c r="N59"/>
      <c r="O59" t="s">
        <v>1009</v>
      </c>
      <c r="P59"/>
      <c r="Q59"/>
      <c r="R59"/>
      <c r="S59"/>
      <c r="V59"/>
    </row>
    <row r="60" spans="1:22" ht="15.75">
      <c r="A60"/>
      <c r="B60" s="1019"/>
      <c r="C60" s="1019"/>
      <c r="D60" s="1019"/>
      <c r="E60" s="1019"/>
      <c r="F60" s="1019"/>
      <c r="G60" s="1019"/>
      <c r="H60" s="1019"/>
      <c r="I60"/>
      <c r="J60"/>
      <c r="K60"/>
      <c r="L60" s="311"/>
      <c r="M60" t="s">
        <v>686</v>
      </c>
      <c r="N60"/>
      <c r="O60" t="s">
        <v>174</v>
      </c>
      <c r="P60"/>
      <c r="Q60"/>
      <c r="R60"/>
      <c r="S60"/>
    </row>
    <row r="61" spans="1:22" s="428" customFormat="1">
      <c r="B61" s="428" t="s">
        <v>923</v>
      </c>
      <c r="M61" t="s">
        <v>1413</v>
      </c>
      <c r="N61"/>
      <c r="O61" s="54" t="s">
        <v>1163</v>
      </c>
      <c r="P61"/>
      <c r="Q61"/>
      <c r="R61"/>
      <c r="S61"/>
    </row>
    <row r="62" spans="1:22" s="428" customFormat="1">
      <c r="L62" s="431"/>
    </row>
    <row r="63" spans="1:22" s="428" customFormat="1"/>
    <row r="64" spans="1:22" s="428" customFormat="1"/>
    <row r="65" s="428" customFormat="1"/>
    <row r="66" s="428" customFormat="1"/>
    <row r="67" s="428" customFormat="1"/>
    <row r="68" s="428" customFormat="1"/>
    <row r="69" s="428" customFormat="1"/>
    <row r="70" s="428" customFormat="1"/>
    <row r="71" s="428" customFormat="1"/>
    <row r="72" s="428" customFormat="1"/>
    <row r="73" s="428" customFormat="1"/>
    <row r="74" s="428" customFormat="1"/>
    <row r="75" s="428" customFormat="1"/>
    <row r="76" s="428" customFormat="1"/>
    <row r="77" s="428" customFormat="1"/>
    <row r="78" s="428" customFormat="1"/>
    <row r="79" s="428" customFormat="1"/>
    <row r="80" s="428" customFormat="1"/>
    <row r="81" s="428" customFormat="1"/>
    <row r="82" s="428" customFormat="1"/>
    <row r="83" s="428" customFormat="1"/>
    <row r="84" s="428" customFormat="1"/>
    <row r="85" s="428" customFormat="1"/>
    <row r="86" s="428" customFormat="1"/>
    <row r="87" s="428" customFormat="1"/>
    <row r="88" s="428" customFormat="1"/>
    <row r="89" s="428" customFormat="1"/>
    <row r="90" s="428" customFormat="1"/>
    <row r="91" s="428" customFormat="1"/>
    <row r="92" s="428" customFormat="1"/>
    <row r="93" s="428" customFormat="1"/>
    <row r="94" s="428" customFormat="1"/>
    <row r="95" s="428" customFormat="1"/>
    <row r="96" s="428" customFormat="1"/>
    <row r="97" s="428" customFormat="1"/>
    <row r="98" s="428" customFormat="1"/>
    <row r="99" s="428" customFormat="1"/>
    <row r="100" s="428" customFormat="1"/>
    <row r="101" s="428" customFormat="1"/>
    <row r="102" s="428" customFormat="1"/>
    <row r="103" s="428" customFormat="1"/>
    <row r="104" s="428" customFormat="1"/>
    <row r="105" s="428" customFormat="1"/>
    <row r="106" s="428" customFormat="1"/>
    <row r="107" s="428" customFormat="1"/>
    <row r="108" s="428" customFormat="1"/>
    <row r="109" s="428" customFormat="1"/>
    <row r="110" s="428" customFormat="1"/>
    <row r="111" s="428" customFormat="1"/>
    <row r="112" s="428" customFormat="1"/>
    <row r="113" s="428" customFormat="1"/>
    <row r="114" s="428" customFormat="1"/>
    <row r="115" s="428" customFormat="1"/>
    <row r="116" s="428" customFormat="1"/>
    <row r="117" s="428" customFormat="1"/>
    <row r="118" s="428" customFormat="1"/>
    <row r="119" s="428" customFormat="1"/>
    <row r="120" s="428" customFormat="1"/>
    <row r="121" s="428" customFormat="1"/>
    <row r="122" s="428" customFormat="1"/>
    <row r="123" s="428" customFormat="1"/>
    <row r="124" s="428" customFormat="1"/>
    <row r="125" s="428" customFormat="1"/>
    <row r="126" s="428" customFormat="1"/>
    <row r="127" s="428" customFormat="1"/>
    <row r="128" s="428" customFormat="1"/>
    <row r="129" s="428" customFormat="1"/>
    <row r="130" s="428" customFormat="1"/>
    <row r="131" s="428" customFormat="1"/>
    <row r="132" s="428" customFormat="1"/>
    <row r="133" s="428" customFormat="1"/>
    <row r="134" s="428" customFormat="1"/>
    <row r="135" s="428" customFormat="1"/>
    <row r="136" s="428" customFormat="1"/>
    <row r="137" s="428" customFormat="1"/>
    <row r="138" s="428" customFormat="1"/>
    <row r="139" s="428" customFormat="1"/>
    <row r="140" s="428" customFormat="1"/>
    <row r="141" s="428" customFormat="1"/>
    <row r="142" s="428" customFormat="1"/>
    <row r="143" s="428" customFormat="1"/>
    <row r="144" s="428" customFormat="1"/>
    <row r="145" s="428" customFormat="1"/>
    <row r="146" s="428" customFormat="1"/>
    <row r="147" s="428" customFormat="1"/>
    <row r="148" s="428" customFormat="1"/>
    <row r="149" s="428" customFormat="1"/>
    <row r="150" s="428" customFormat="1"/>
    <row r="151" s="428" customFormat="1"/>
    <row r="152" s="428" customFormat="1"/>
    <row r="153" s="428" customFormat="1"/>
    <row r="154" s="428" customFormat="1"/>
    <row r="155" s="428" customFormat="1"/>
    <row r="156" s="428" customFormat="1"/>
    <row r="157" s="428" customFormat="1"/>
    <row r="158" s="428" customFormat="1"/>
    <row r="159" s="428" customFormat="1"/>
    <row r="160" s="428" customFormat="1"/>
    <row r="161" s="428" customFormat="1"/>
    <row r="162" s="428" customFormat="1"/>
    <row r="163" s="428" customFormat="1"/>
    <row r="164" s="428" customFormat="1"/>
    <row r="165" s="428" customFormat="1"/>
    <row r="166" s="428" customFormat="1"/>
    <row r="167" s="428" customFormat="1"/>
    <row r="168" s="428" customFormat="1"/>
    <row r="169" s="428" customFormat="1"/>
    <row r="170" s="428" customFormat="1" ht="86.25" customHeight="1"/>
  </sheetData>
  <sheetProtection selectLockedCells="1"/>
  <mergeCells count="16">
    <mergeCell ref="E8:H8"/>
    <mergeCell ref="C40:P40"/>
    <mergeCell ref="C11:O12"/>
    <mergeCell ref="C19:P19"/>
    <mergeCell ref="D26:P28"/>
    <mergeCell ref="D31:P32"/>
    <mergeCell ref="C38:P38"/>
    <mergeCell ref="C39:P39"/>
    <mergeCell ref="C47:P47"/>
    <mergeCell ref="C45:P45"/>
    <mergeCell ref="C44:P44"/>
    <mergeCell ref="B60:H60"/>
    <mergeCell ref="B57:H57"/>
    <mergeCell ref="B54:H54"/>
    <mergeCell ref="B51:H51"/>
    <mergeCell ref="C46:P46"/>
  </mergeCells>
  <hyperlinks>
    <hyperlink ref="O61" r:id="rId1" xr:uid="{6481B132-0B3E-477F-A6CD-AD0FBBB67B21}"/>
  </hyperlinks>
  <pageMargins left="0.7" right="0.7" top="0.75" bottom="0.75" header="0.3" footer="0.3"/>
  <pageSetup scale="47" orientation="portrait" r:id="rId2"/>
  <rowBreaks count="2" manualBreakCount="2">
    <brk id="62" max="17" man="1"/>
    <brk id="117" max="17" man="1"/>
  </rowBreaks>
  <drawing r:id="rId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8">
    <tabColor rgb="FF00B050"/>
  </sheetPr>
  <dimension ref="A1:AS169"/>
  <sheetViews>
    <sheetView zoomScale="80" zoomScaleNormal="80" zoomScaleSheetLayoutView="80" workbookViewId="0">
      <selection activeCell="J45" sqref="J45:L47"/>
    </sheetView>
  </sheetViews>
  <sheetFormatPr defaultColWidth="8.6640625" defaultRowHeight="14.25"/>
  <cols>
    <col min="1" max="1" width="3" style="455" customWidth="1"/>
    <col min="2" max="5" width="8.6640625" style="455"/>
    <col min="6" max="6" width="7" style="455" customWidth="1"/>
    <col min="7" max="16384" width="8.6640625" style="455"/>
  </cols>
  <sheetData>
    <row r="1" spans="1:21" ht="20.25">
      <c r="A1" s="480" t="s">
        <v>1</v>
      </c>
      <c r="B1" s="480"/>
      <c r="C1" s="480"/>
      <c r="D1" s="480"/>
      <c r="E1" s="480"/>
      <c r="F1" s="480"/>
      <c r="G1" s="454"/>
      <c r="H1" s="454"/>
      <c r="I1" s="454"/>
      <c r="J1" s="481"/>
      <c r="K1" s="481"/>
      <c r="L1" s="481"/>
      <c r="M1" s="1027" t="s">
        <v>796</v>
      </c>
      <c r="N1" s="1028"/>
      <c r="O1" s="482"/>
      <c r="T1" s="456"/>
    </row>
    <row r="2" spans="1:21" ht="20.25">
      <c r="A2" s="480" t="s">
        <v>177</v>
      </c>
      <c r="B2" s="480"/>
      <c r="C2" s="480"/>
      <c r="D2" s="480"/>
      <c r="E2" s="454"/>
      <c r="F2" s="480"/>
      <c r="G2" s="480"/>
      <c r="H2" s="454"/>
      <c r="I2" s="454"/>
      <c r="O2" s="481"/>
      <c r="P2" s="457"/>
      <c r="R2" s="457"/>
      <c r="S2" s="458"/>
      <c r="T2" s="456"/>
    </row>
    <row r="3" spans="1:21" ht="20.25">
      <c r="A3" s="480" t="s">
        <v>4</v>
      </c>
      <c r="B3" s="480"/>
      <c r="C3" s="480"/>
      <c r="D3" s="480"/>
      <c r="E3" s="480"/>
      <c r="F3" s="480"/>
      <c r="G3" s="480"/>
      <c r="H3" s="454"/>
      <c r="I3" s="454"/>
      <c r="P3" s="488"/>
      <c r="R3" s="457"/>
      <c r="S3" s="458"/>
      <c r="T3" s="456"/>
    </row>
    <row r="4" spans="1:21" ht="20.25">
      <c r="A4" s="480"/>
      <c r="B4" s="480"/>
      <c r="C4" s="480"/>
      <c r="D4" s="480"/>
      <c r="E4" s="480"/>
      <c r="F4" s="480"/>
      <c r="G4" s="480"/>
      <c r="H4" s="454"/>
      <c r="I4" s="454"/>
      <c r="J4" s="480"/>
      <c r="K4" s="484"/>
      <c r="L4" s="215"/>
      <c r="M4" s="215"/>
      <c r="N4" s="215"/>
      <c r="O4" s="215"/>
      <c r="P4" s="488"/>
      <c r="R4" s="457"/>
      <c r="S4" s="458"/>
      <c r="T4" s="456"/>
    </row>
    <row r="5" spans="1:21" ht="20.25">
      <c r="A5" s="632" t="s">
        <v>1041</v>
      </c>
      <c r="B5" s="484"/>
      <c r="D5" s="965">
        <f>+Trans1!F3</f>
        <v>0</v>
      </c>
      <c r="E5" s="965"/>
      <c r="F5" s="965"/>
      <c r="G5" s="965"/>
      <c r="H5" s="454"/>
      <c r="I5" s="454"/>
      <c r="J5" s="480"/>
      <c r="K5" s="484"/>
      <c r="L5" s="215"/>
      <c r="M5" s="215"/>
      <c r="N5" s="215"/>
      <c r="O5" s="215"/>
      <c r="P5" s="488"/>
      <c r="R5" s="457"/>
      <c r="S5" s="458"/>
      <c r="T5" s="456"/>
    </row>
    <row r="6" spans="1:21" ht="20.25">
      <c r="A6" s="632"/>
      <c r="B6" s="484"/>
      <c r="D6" s="215"/>
      <c r="E6" s="215"/>
      <c r="F6" s="215"/>
      <c r="G6" s="215"/>
      <c r="H6" s="454"/>
      <c r="I6" s="454"/>
      <c r="J6" s="480"/>
      <c r="K6" s="484"/>
      <c r="L6" s="215"/>
      <c r="M6" s="215"/>
      <c r="N6" s="215"/>
      <c r="O6" s="215"/>
      <c r="P6" s="488"/>
      <c r="R6" s="457"/>
      <c r="S6" s="458"/>
      <c r="T6" s="456"/>
    </row>
    <row r="7" spans="1:21" ht="20.25">
      <c r="A7" s="483" t="s">
        <v>797</v>
      </c>
      <c r="B7" s="481"/>
      <c r="C7" s="481"/>
      <c r="D7" s="481"/>
      <c r="E7" s="481"/>
      <c r="F7" s="215"/>
      <c r="G7" s="215"/>
      <c r="H7" s="454"/>
      <c r="I7" s="454"/>
      <c r="J7" s="480"/>
      <c r="K7" s="484"/>
      <c r="L7" s="215"/>
      <c r="M7" s="215"/>
      <c r="N7" s="215"/>
      <c r="O7" s="215"/>
      <c r="P7" s="488"/>
      <c r="R7" s="457"/>
      <c r="S7" s="458"/>
      <c r="T7" s="456"/>
    </row>
    <row r="8" spans="1:21" ht="25.5">
      <c r="A8" s="480"/>
      <c r="B8" s="480"/>
      <c r="C8" s="480"/>
      <c r="D8" s="480"/>
      <c r="E8" s="454"/>
      <c r="F8" s="454"/>
      <c r="G8" s="480"/>
      <c r="H8" s="454"/>
      <c r="I8" s="454"/>
      <c r="J8" s="485"/>
      <c r="K8" s="485"/>
      <c r="L8" s="485"/>
      <c r="M8" s="485"/>
      <c r="N8" s="485"/>
      <c r="O8" s="486"/>
      <c r="P8" s="486"/>
      <c r="Q8" s="485"/>
      <c r="R8" s="495"/>
      <c r="S8" s="495"/>
      <c r="T8" s="634"/>
      <c r="U8" s="634"/>
    </row>
    <row r="9" spans="1:21" ht="15">
      <c r="A9" s="1029" t="s">
        <v>798</v>
      </c>
      <c r="B9" s="1029"/>
      <c r="C9" s="1029"/>
      <c r="D9" s="1029"/>
      <c r="E9" s="1029"/>
      <c r="F9" s="1029"/>
      <c r="G9" s="1029"/>
      <c r="H9" s="454"/>
      <c r="I9" s="454"/>
      <c r="J9" s="454"/>
      <c r="K9" s="454"/>
      <c r="L9" s="454"/>
      <c r="M9" s="454"/>
      <c r="O9" s="487"/>
      <c r="P9" s="487"/>
      <c r="Q9" s="495"/>
      <c r="R9" s="495"/>
      <c r="S9" s="495"/>
      <c r="T9" s="634"/>
      <c r="U9" s="634"/>
    </row>
    <row r="10" spans="1:21" ht="15">
      <c r="A10" s="480"/>
      <c r="B10" s="480"/>
      <c r="C10" s="480"/>
      <c r="D10" s="480"/>
      <c r="E10" s="480"/>
      <c r="F10" s="454"/>
      <c r="G10" s="454"/>
      <c r="H10" s="454"/>
      <c r="I10" s="454"/>
      <c r="J10" s="454"/>
      <c r="K10" s="454"/>
      <c r="L10" s="454"/>
      <c r="M10" s="454"/>
      <c r="O10" s="459"/>
      <c r="P10" s="487"/>
      <c r="Q10" s="495"/>
      <c r="R10" s="495"/>
      <c r="S10" s="495"/>
      <c r="T10" s="634"/>
      <c r="U10" s="634"/>
    </row>
    <row r="11" spans="1:21" ht="20.25">
      <c r="A11" s="488"/>
      <c r="B11" s="480" t="s">
        <v>799</v>
      </c>
      <c r="C11" s="480"/>
      <c r="D11" s="480"/>
      <c r="E11" s="480"/>
      <c r="F11" s="454"/>
      <c r="G11" s="454"/>
      <c r="H11" s="454"/>
      <c r="I11" s="454"/>
      <c r="J11" s="454"/>
      <c r="K11" s="454"/>
      <c r="L11" s="454"/>
      <c r="M11" s="454"/>
      <c r="N11" s="456"/>
      <c r="O11" s="456"/>
      <c r="P11" s="456"/>
      <c r="Q11" s="456"/>
      <c r="R11" s="456"/>
      <c r="S11" s="456"/>
      <c r="T11" s="456"/>
    </row>
    <row r="12" spans="1:21" ht="20.25">
      <c r="A12" s="488"/>
      <c r="B12" s="480" t="s">
        <v>800</v>
      </c>
      <c r="C12" s="480"/>
      <c r="D12" s="480"/>
      <c r="E12" s="480"/>
      <c r="F12" s="454"/>
      <c r="G12" s="454"/>
      <c r="H12" s="454"/>
      <c r="I12" s="454"/>
      <c r="J12" s="454"/>
      <c r="K12" s="454"/>
      <c r="L12" s="454"/>
      <c r="M12" s="454"/>
      <c r="N12" s="454"/>
      <c r="O12" s="454"/>
      <c r="P12" s="454"/>
      <c r="Q12" s="454"/>
      <c r="R12" s="454"/>
      <c r="S12" s="456"/>
      <c r="T12" s="456"/>
    </row>
    <row r="13" spans="1:21" ht="20.25">
      <c r="A13" s="489"/>
      <c r="B13" s="454" t="s">
        <v>801</v>
      </c>
      <c r="C13" s="454"/>
      <c r="D13" s="454"/>
      <c r="E13" s="454"/>
      <c r="F13" s="454"/>
      <c r="G13" s="454"/>
      <c r="H13" s="454"/>
      <c r="I13" s="454"/>
      <c r="J13" s="454"/>
      <c r="K13" s="454"/>
      <c r="L13" s="454"/>
      <c r="M13" s="454"/>
      <c r="N13" s="454"/>
      <c r="O13" s="454"/>
      <c r="P13" s="454"/>
      <c r="Q13" s="454"/>
      <c r="R13" s="454"/>
      <c r="S13" s="456"/>
      <c r="T13" s="456"/>
    </row>
    <row r="14" spans="1:21" ht="20.25">
      <c r="A14" s="489"/>
      <c r="B14" s="454" t="s">
        <v>802</v>
      </c>
      <c r="C14" s="454"/>
      <c r="D14" s="454"/>
      <c r="E14" s="454"/>
      <c r="F14" s="454"/>
      <c r="G14" s="454"/>
      <c r="H14" s="454"/>
      <c r="I14" s="454"/>
      <c r="J14" s="454"/>
      <c r="K14" s="454"/>
      <c r="L14" s="454"/>
      <c r="M14" s="454"/>
      <c r="N14" s="454"/>
      <c r="O14" s="454"/>
      <c r="P14" s="454"/>
      <c r="Q14" s="454"/>
      <c r="R14" s="454"/>
      <c r="S14" s="456"/>
      <c r="T14" s="456"/>
    </row>
    <row r="15" spans="1:21" ht="20.25">
      <c r="A15" s="489"/>
      <c r="B15" s="457"/>
      <c r="C15" s="457"/>
      <c r="D15" s="457"/>
      <c r="E15" s="457"/>
      <c r="F15" s="457"/>
      <c r="G15" s="457"/>
      <c r="H15" s="457"/>
      <c r="I15" s="457"/>
      <c r="J15" s="457"/>
      <c r="K15" s="457"/>
      <c r="L15" s="457"/>
      <c r="M15" s="457"/>
      <c r="N15" s="457"/>
      <c r="O15" s="457"/>
      <c r="P15" s="457"/>
      <c r="Q15" s="457"/>
      <c r="R15" s="457"/>
      <c r="S15" s="456"/>
      <c r="T15" s="456"/>
    </row>
    <row r="16" spans="1:21" ht="15.75">
      <c r="A16" s="484"/>
      <c r="B16" s="454" t="s">
        <v>803</v>
      </c>
      <c r="C16" s="454"/>
      <c r="D16" s="454"/>
      <c r="E16" s="454"/>
      <c r="F16" s="454"/>
      <c r="G16" s="454"/>
      <c r="H16" s="454"/>
      <c r="I16" s="454"/>
      <c r="J16" s="454"/>
      <c r="K16" s="454"/>
      <c r="L16" s="454"/>
      <c r="M16" s="454"/>
      <c r="N16" s="454"/>
      <c r="O16" s="454"/>
      <c r="P16" s="454"/>
      <c r="Q16" s="454"/>
      <c r="R16" s="454"/>
      <c r="S16" s="456"/>
      <c r="T16" s="456"/>
    </row>
    <row r="17" spans="1:45" ht="15.75">
      <c r="A17" s="484"/>
      <c r="B17" s="454" t="s">
        <v>804</v>
      </c>
      <c r="C17" s="454"/>
      <c r="D17" s="454"/>
      <c r="E17" s="454"/>
      <c r="F17" s="454"/>
      <c r="G17" s="454"/>
      <c r="H17" s="454"/>
      <c r="I17" s="454"/>
      <c r="J17" s="454"/>
      <c r="K17" s="454"/>
      <c r="L17" s="454"/>
      <c r="M17" s="454"/>
      <c r="N17" s="454"/>
      <c r="O17" s="454"/>
      <c r="P17" s="454"/>
      <c r="Q17" s="454"/>
      <c r="R17" s="454"/>
      <c r="S17" s="456"/>
      <c r="T17" s="456"/>
    </row>
    <row r="18" spans="1:45" ht="15.75">
      <c r="A18" s="484"/>
      <c r="B18" s="454" t="s">
        <v>805</v>
      </c>
      <c r="C18" s="454"/>
      <c r="D18" s="454"/>
      <c r="E18" s="454"/>
      <c r="F18" s="454"/>
      <c r="G18" s="454"/>
      <c r="H18" s="454"/>
      <c r="I18" s="454"/>
      <c r="J18" s="454"/>
      <c r="K18" s="454"/>
      <c r="L18" s="454"/>
      <c r="M18" s="454"/>
      <c r="N18" s="454"/>
      <c r="O18" s="454"/>
      <c r="P18" s="454"/>
      <c r="Q18" s="454"/>
      <c r="R18" s="454"/>
      <c r="S18" s="456"/>
      <c r="T18" s="456"/>
    </row>
    <row r="19" spans="1:45" ht="15.75">
      <c r="A19" s="484"/>
      <c r="B19" s="454" t="s">
        <v>806</v>
      </c>
      <c r="C19" s="454"/>
      <c r="D19" s="454"/>
      <c r="E19" s="454"/>
      <c r="F19" s="454"/>
      <c r="G19" s="454"/>
      <c r="H19" s="454"/>
      <c r="I19" s="454"/>
      <c r="J19" s="454"/>
      <c r="K19" s="454"/>
      <c r="L19" s="454"/>
      <c r="M19" s="454"/>
      <c r="N19" s="454"/>
      <c r="O19" s="454"/>
      <c r="P19" s="454"/>
      <c r="Q19" s="454"/>
      <c r="R19" s="454"/>
      <c r="S19" s="456"/>
      <c r="T19" s="456"/>
    </row>
    <row r="20" spans="1:45" ht="15.75">
      <c r="A20" s="484"/>
      <c r="B20" s="454" t="s">
        <v>807</v>
      </c>
      <c r="C20" s="454"/>
      <c r="D20" s="454"/>
      <c r="E20" s="454"/>
      <c r="F20" s="454"/>
      <c r="G20" s="454"/>
      <c r="H20" s="454"/>
      <c r="I20" s="454"/>
      <c r="J20" s="454"/>
      <c r="K20" s="454"/>
      <c r="L20" s="454"/>
      <c r="M20" s="454"/>
      <c r="N20" s="454"/>
      <c r="O20" s="454"/>
      <c r="P20" s="454"/>
      <c r="Q20" s="454"/>
      <c r="R20" s="454"/>
      <c r="S20" s="456"/>
      <c r="T20" s="456"/>
    </row>
    <row r="21" spans="1:45" ht="15.75">
      <c r="A21" s="484"/>
      <c r="B21" s="454" t="s">
        <v>808</v>
      </c>
      <c r="C21" s="454"/>
      <c r="D21" s="454"/>
      <c r="E21" s="454"/>
      <c r="F21" s="454"/>
      <c r="G21" s="454"/>
      <c r="H21" s="454"/>
      <c r="I21" s="454"/>
      <c r="J21" s="454"/>
      <c r="K21" s="454"/>
      <c r="L21" s="454"/>
      <c r="M21" s="454"/>
      <c r="N21" s="454"/>
      <c r="O21" s="454"/>
      <c r="P21" s="454"/>
      <c r="Q21" s="454"/>
      <c r="R21" s="454"/>
      <c r="S21" s="456"/>
      <c r="T21" s="456"/>
    </row>
    <row r="22" spans="1:45" ht="15.75">
      <c r="A22" s="484"/>
      <c r="B22" s="454" t="s">
        <v>809</v>
      </c>
      <c r="C22" s="454"/>
      <c r="D22" s="454"/>
      <c r="E22" s="454"/>
      <c r="F22" s="454"/>
      <c r="G22" s="454"/>
      <c r="H22" s="454"/>
      <c r="I22" s="454"/>
      <c r="J22" s="454"/>
      <c r="K22" s="454"/>
      <c r="L22" s="454"/>
      <c r="M22" s="454"/>
      <c r="N22" s="454"/>
      <c r="O22" s="454"/>
      <c r="P22" s="454"/>
      <c r="Q22" s="454"/>
      <c r="R22" s="454"/>
      <c r="S22" s="456"/>
      <c r="T22" s="456"/>
    </row>
    <row r="23" spans="1:45" ht="15">
      <c r="A23" s="454"/>
      <c r="B23" s="454"/>
      <c r="C23" s="454"/>
      <c r="D23" s="454"/>
      <c r="E23" s="454"/>
      <c r="F23" s="454"/>
      <c r="G23" s="454"/>
      <c r="H23" s="454"/>
      <c r="I23" s="454"/>
      <c r="J23" s="454"/>
      <c r="K23" s="454"/>
      <c r="L23" s="454"/>
      <c r="M23" s="454"/>
      <c r="N23" s="454"/>
      <c r="O23" s="454"/>
      <c r="P23" s="454"/>
      <c r="Q23" s="454"/>
      <c r="R23" s="454"/>
      <c r="S23" s="456"/>
      <c r="T23" s="456"/>
    </row>
    <row r="24" spans="1:45" ht="15">
      <c r="A24" s="454"/>
      <c r="B24" s="454"/>
      <c r="C24" s="454"/>
      <c r="D24" s="454"/>
      <c r="E24" s="454"/>
      <c r="F24" s="454"/>
      <c r="G24" s="454"/>
      <c r="H24" s="454"/>
      <c r="I24" s="454"/>
      <c r="J24" s="454"/>
      <c r="K24" s="454"/>
      <c r="L24" s="456"/>
      <c r="M24" s="456"/>
      <c r="N24" s="456"/>
      <c r="O24" s="456"/>
      <c r="R24" s="454"/>
      <c r="S24" s="456"/>
      <c r="T24" s="456"/>
    </row>
    <row r="25" spans="1:45" ht="15">
      <c r="A25" s="454" t="s">
        <v>810</v>
      </c>
      <c r="B25" s="490" t="s">
        <v>811</v>
      </c>
      <c r="C25" s="490"/>
      <c r="D25" s="490"/>
      <c r="E25" s="490"/>
      <c r="F25" s="490"/>
      <c r="G25" s="490"/>
      <c r="H25" s="490"/>
      <c r="I25" s="490"/>
      <c r="J25" s="454"/>
      <c r="K25" s="454"/>
      <c r="L25" s="456"/>
      <c r="M25" s="633" t="s">
        <v>781</v>
      </c>
      <c r="N25" s="633" t="s">
        <v>708</v>
      </c>
      <c r="O25" s="456"/>
      <c r="R25" s="454"/>
      <c r="S25" s="456"/>
      <c r="T25" s="456"/>
    </row>
    <row r="26" spans="1:45" s="755" customFormat="1" ht="15">
      <c r="A26" s="480"/>
      <c r="B26" s="480" t="s">
        <v>952</v>
      </c>
      <c r="C26" s="480"/>
      <c r="D26" s="480"/>
      <c r="E26" s="480"/>
      <c r="F26" s="480"/>
      <c r="G26" s="480"/>
      <c r="H26" s="480"/>
      <c r="I26" s="480"/>
      <c r="J26" s="480"/>
      <c r="K26" s="480"/>
      <c r="L26" s="480"/>
      <c r="M26" s="758"/>
      <c r="N26" s="758"/>
      <c r="O26" s="480"/>
      <c r="P26" s="480"/>
      <c r="Q26" s="480"/>
      <c r="R26" s="480"/>
      <c r="S26" s="759"/>
      <c r="T26" s="759"/>
      <c r="U26" s="760"/>
      <c r="V26" s="760"/>
      <c r="W26" s="760"/>
      <c r="X26" s="760"/>
      <c r="Y26" s="760"/>
      <c r="Z26" s="760"/>
      <c r="AA26" s="760"/>
      <c r="AB26" s="760"/>
      <c r="AC26" s="760"/>
      <c r="AD26" s="760"/>
      <c r="AE26" s="760"/>
      <c r="AF26" s="760"/>
      <c r="AG26" s="760"/>
      <c r="AH26" s="760"/>
      <c r="AI26" s="760"/>
      <c r="AJ26" s="760"/>
      <c r="AK26" s="760"/>
      <c r="AL26" s="760"/>
      <c r="AM26" s="760"/>
      <c r="AN26" s="760"/>
      <c r="AO26" s="760"/>
      <c r="AP26" s="760"/>
      <c r="AQ26" s="760"/>
      <c r="AR26" s="760"/>
      <c r="AS26" s="760"/>
    </row>
    <row r="27" spans="1:45" ht="15">
      <c r="A27" s="456"/>
      <c r="B27" s="456"/>
      <c r="C27" s="456"/>
      <c r="D27" s="456"/>
      <c r="E27" s="456"/>
      <c r="F27" s="456"/>
      <c r="G27" s="456"/>
      <c r="H27" s="456"/>
      <c r="I27" s="456"/>
      <c r="J27" s="456"/>
      <c r="K27" s="456"/>
      <c r="L27" s="456"/>
      <c r="M27" s="456"/>
      <c r="N27" s="456"/>
      <c r="O27" s="456"/>
      <c r="P27" s="456"/>
      <c r="Q27" s="454"/>
      <c r="R27" s="454"/>
      <c r="S27" s="456"/>
      <c r="T27" s="456"/>
    </row>
    <row r="28" spans="1:45" ht="15">
      <c r="A28" s="454" t="s">
        <v>812</v>
      </c>
      <c r="B28" s="454" t="s">
        <v>1113</v>
      </c>
      <c r="C28" s="454"/>
      <c r="D28" s="454"/>
      <c r="E28" s="454"/>
      <c r="F28" s="454"/>
      <c r="G28" s="454"/>
      <c r="H28" s="454"/>
      <c r="I28" s="454"/>
      <c r="J28" s="454"/>
      <c r="K28" s="454"/>
      <c r="L28" s="454"/>
      <c r="M28" s="454"/>
      <c r="N28" s="454"/>
      <c r="O28" s="454"/>
      <c r="P28" s="454"/>
      <c r="Q28" s="454"/>
      <c r="R28" s="454"/>
      <c r="S28" s="456"/>
      <c r="T28" s="456"/>
    </row>
    <row r="29" spans="1:45" ht="23.25" customHeight="1">
      <c r="A29" s="454"/>
      <c r="B29" s="454"/>
      <c r="C29" s="454"/>
      <c r="D29" s="454" t="s">
        <v>813</v>
      </c>
      <c r="E29" s="454"/>
      <c r="F29" s="454"/>
      <c r="G29" s="454"/>
      <c r="H29" s="454"/>
      <c r="I29" s="454"/>
      <c r="J29" s="454"/>
      <c r="K29" s="454"/>
      <c r="L29" s="454"/>
      <c r="M29" s="454"/>
      <c r="N29" s="454"/>
      <c r="O29" s="454"/>
      <c r="P29" s="454"/>
      <c r="Q29" s="454"/>
      <c r="R29" s="454"/>
      <c r="S29" s="456"/>
    </row>
    <row r="30" spans="1:45" ht="30.2" customHeight="1">
      <c r="A30" s="491"/>
      <c r="B30" s="1038"/>
      <c r="C30" s="1039"/>
      <c r="D30" s="1039"/>
      <c r="E30" s="1039"/>
      <c r="F30" s="1039"/>
      <c r="G30" s="1039"/>
      <c r="H30" s="1039"/>
      <c r="I30" s="1039"/>
      <c r="J30" s="1039"/>
      <c r="K30" s="1039"/>
      <c r="L30" s="1039"/>
      <c r="M30" s="1039"/>
      <c r="N30" s="1040"/>
      <c r="O30" s="454"/>
      <c r="P30" s="454"/>
      <c r="Q30" s="454"/>
      <c r="R30" s="454"/>
      <c r="S30" s="456"/>
    </row>
    <row r="31" spans="1:45" ht="30.2" customHeight="1">
      <c r="A31" s="492"/>
      <c r="B31" s="1035"/>
      <c r="C31" s="1036"/>
      <c r="D31" s="1036"/>
      <c r="E31" s="1036"/>
      <c r="F31" s="1036"/>
      <c r="G31" s="1036"/>
      <c r="H31" s="1036"/>
      <c r="I31" s="1036"/>
      <c r="J31" s="1036"/>
      <c r="K31" s="1036"/>
      <c r="L31" s="1036"/>
      <c r="M31" s="1036"/>
      <c r="N31" s="1037"/>
      <c r="O31" s="460"/>
      <c r="P31" s="460"/>
      <c r="Q31" s="460"/>
      <c r="R31" s="460"/>
    </row>
    <row r="32" spans="1:45" ht="30.2" customHeight="1">
      <c r="A32" s="493"/>
      <c r="B32" s="1032"/>
      <c r="C32" s="1033"/>
      <c r="D32" s="1033"/>
      <c r="E32" s="1033"/>
      <c r="F32" s="1033"/>
      <c r="G32" s="1033"/>
      <c r="H32" s="1033"/>
      <c r="I32" s="1033"/>
      <c r="J32" s="1033"/>
      <c r="K32" s="1033"/>
      <c r="L32" s="1033"/>
      <c r="M32" s="1033"/>
      <c r="N32" s="1034"/>
      <c r="O32" s="460"/>
      <c r="P32" s="460"/>
      <c r="Q32" s="460"/>
      <c r="R32" s="460"/>
    </row>
    <row r="33" spans="1:21" ht="30.2" customHeight="1">
      <c r="A33" s="493"/>
      <c r="B33" s="1032"/>
      <c r="C33" s="1033"/>
      <c r="D33" s="1033"/>
      <c r="E33" s="1033"/>
      <c r="F33" s="1033"/>
      <c r="G33" s="1033"/>
      <c r="H33" s="1033"/>
      <c r="I33" s="1033"/>
      <c r="J33" s="1033"/>
      <c r="K33" s="1033"/>
      <c r="L33" s="1033"/>
      <c r="M33" s="1033"/>
      <c r="N33" s="1034"/>
      <c r="O33" s="460"/>
      <c r="P33" s="460"/>
      <c r="Q33" s="460"/>
      <c r="R33" s="460"/>
    </row>
    <row r="34" spans="1:21">
      <c r="M34" s="460"/>
      <c r="N34" s="460"/>
      <c r="O34" s="460"/>
      <c r="P34" s="460"/>
      <c r="Q34" s="460"/>
      <c r="R34" s="460"/>
    </row>
    <row r="35" spans="1:21">
      <c r="O35" s="460"/>
      <c r="P35" s="460"/>
      <c r="Q35" s="460"/>
      <c r="R35" s="460"/>
    </row>
    <row r="36" spans="1:21">
      <c r="O36" s="460"/>
      <c r="P36" s="460"/>
      <c r="Q36" s="460"/>
      <c r="R36" s="460"/>
    </row>
    <row r="37" spans="1:21" ht="15">
      <c r="A37" s="985"/>
      <c r="B37" s="985"/>
      <c r="C37" s="985"/>
      <c r="D37" s="985"/>
      <c r="E37" s="985"/>
      <c r="J37" t="s">
        <v>714</v>
      </c>
      <c r="K37"/>
      <c r="L37"/>
      <c r="M37"/>
      <c r="N37" s="460"/>
      <c r="O37" s="460"/>
      <c r="P37" s="460"/>
      <c r="Q37" s="460"/>
      <c r="R37" s="460"/>
    </row>
    <row r="38" spans="1:21" ht="15">
      <c r="A38" t="s">
        <v>42</v>
      </c>
      <c r="B38"/>
      <c r="J38" s="371" t="s">
        <v>0</v>
      </c>
      <c r="K38" s="371"/>
      <c r="L38"/>
      <c r="M38"/>
      <c r="N38" s="460"/>
      <c r="O38" s="460"/>
      <c r="P38" s="460"/>
      <c r="Q38" s="460"/>
      <c r="R38" s="460"/>
    </row>
    <row r="39" spans="1:21" ht="15">
      <c r="A39"/>
      <c r="B39"/>
      <c r="J39" t="s">
        <v>40</v>
      </c>
      <c r="K39"/>
      <c r="L39"/>
      <c r="M39"/>
      <c r="N39" s="460"/>
      <c r="O39" s="460"/>
      <c r="P39" s="460"/>
      <c r="Q39" s="460"/>
      <c r="R39" s="460"/>
    </row>
    <row r="40" spans="1:21" ht="15">
      <c r="A40" s="985"/>
      <c r="B40" s="985"/>
      <c r="C40" s="985"/>
      <c r="D40" s="985"/>
      <c r="E40" s="985"/>
      <c r="J40" t="s">
        <v>41</v>
      </c>
      <c r="K40"/>
      <c r="L40"/>
      <c r="M40"/>
      <c r="N40" s="460"/>
      <c r="O40" s="460"/>
      <c r="P40" s="460"/>
      <c r="Q40" s="460"/>
      <c r="R40" s="460"/>
    </row>
    <row r="41" spans="1:21" ht="15">
      <c r="A41" t="s">
        <v>918</v>
      </c>
      <c r="B41"/>
      <c r="J41" t="s">
        <v>44</v>
      </c>
      <c r="K41"/>
      <c r="L41"/>
      <c r="M41"/>
      <c r="N41" s="460"/>
      <c r="O41" s="460"/>
      <c r="P41" s="460"/>
      <c r="Q41" s="460"/>
      <c r="R41" s="460"/>
    </row>
    <row r="42" spans="1:21" ht="15">
      <c r="A42"/>
      <c r="B42"/>
      <c r="J42" t="s">
        <v>43</v>
      </c>
      <c r="K42"/>
      <c r="L42"/>
      <c r="M42"/>
      <c r="N42" s="460"/>
      <c r="O42" s="460"/>
      <c r="P42" s="460"/>
      <c r="Q42" s="460"/>
      <c r="R42" s="460"/>
    </row>
    <row r="43" spans="1:21" ht="15.75">
      <c r="A43" s="985"/>
      <c r="B43" s="985"/>
      <c r="C43" s="985"/>
      <c r="D43" s="985"/>
      <c r="E43" s="985"/>
      <c r="J43" t="s">
        <v>45</v>
      </c>
      <c r="K43"/>
      <c r="L43"/>
      <c r="M43"/>
      <c r="N43" s="460"/>
      <c r="O43" s="460"/>
      <c r="P43" s="460"/>
      <c r="Q43"/>
      <c r="R43" s="311"/>
      <c r="T43"/>
      <c r="U43" s="460"/>
    </row>
    <row r="44" spans="1:21" ht="15">
      <c r="A44" t="s">
        <v>46</v>
      </c>
      <c r="B44"/>
      <c r="J44"/>
      <c r="K44"/>
      <c r="L44"/>
      <c r="M44"/>
      <c r="N44" s="460"/>
      <c r="O44" s="460"/>
      <c r="P44" s="460"/>
      <c r="Q44"/>
      <c r="R44"/>
    </row>
    <row r="45" spans="1:21" ht="15">
      <c r="A45"/>
      <c r="B45"/>
      <c r="J45" t="s">
        <v>1010</v>
      </c>
      <c r="K45"/>
      <c r="L45" t="s">
        <v>1009</v>
      </c>
      <c r="M45"/>
      <c r="N45"/>
      <c r="O45"/>
      <c r="P45"/>
      <c r="Q45" s="460"/>
      <c r="R45" s="460"/>
    </row>
    <row r="46" spans="1:21" ht="15">
      <c r="A46" s="1041"/>
      <c r="B46" s="1041"/>
      <c r="C46" s="1041"/>
      <c r="D46" s="1041"/>
      <c r="E46" s="1041"/>
      <c r="J46" t="s">
        <v>686</v>
      </c>
      <c r="K46"/>
      <c r="L46" t="s">
        <v>174</v>
      </c>
      <c r="M46"/>
      <c r="N46"/>
      <c r="O46"/>
      <c r="P46"/>
      <c r="Q46" s="1042"/>
      <c r="R46" s="1042"/>
      <c r="S46" s="1042"/>
      <c r="T46" s="1042"/>
    </row>
    <row r="47" spans="1:21" ht="18">
      <c r="A47" t="s">
        <v>8</v>
      </c>
      <c r="B47"/>
      <c r="G47" s="481"/>
      <c r="H47" s="481"/>
      <c r="I47" s="481"/>
      <c r="J47" t="s">
        <v>1413</v>
      </c>
      <c r="K47"/>
      <c r="L47" s="54" t="s">
        <v>1163</v>
      </c>
      <c r="M47"/>
      <c r="N47"/>
      <c r="O47"/>
      <c r="P47"/>
      <c r="Q47" s="460"/>
      <c r="R47" s="460"/>
    </row>
    <row r="48" spans="1:21" ht="18">
      <c r="A48" s="494"/>
      <c r="B48" s="481"/>
      <c r="C48" s="481"/>
      <c r="D48" s="481"/>
      <c r="E48" s="481"/>
      <c r="F48" s="481"/>
      <c r="G48" s="481"/>
      <c r="H48" s="481"/>
      <c r="I48" s="481"/>
      <c r="M48"/>
      <c r="N48" s="460"/>
      <c r="O48" s="460"/>
      <c r="P48" s="460"/>
      <c r="Q48" s="460"/>
      <c r="R48" s="460"/>
    </row>
    <row r="49" spans="1:18">
      <c r="A49" s="460"/>
      <c r="B49" s="460"/>
      <c r="C49" s="460"/>
      <c r="D49" s="460"/>
      <c r="E49" s="460"/>
      <c r="F49" s="460"/>
      <c r="G49" s="460"/>
      <c r="H49" s="460"/>
      <c r="I49" s="460"/>
      <c r="J49" s="460"/>
      <c r="K49" s="460"/>
      <c r="L49" s="460"/>
      <c r="M49" s="460"/>
      <c r="N49" s="460"/>
      <c r="O49" s="460"/>
      <c r="P49" s="460"/>
      <c r="Q49" s="460"/>
      <c r="R49" s="460"/>
    </row>
    <row r="50" spans="1:18" ht="18">
      <c r="A50" s="494" t="s">
        <v>814</v>
      </c>
      <c r="B50" s="481"/>
      <c r="C50" s="481"/>
      <c r="D50" s="481"/>
      <c r="E50" s="481"/>
      <c r="F50" s="481"/>
      <c r="G50" s="460"/>
      <c r="H50" s="460"/>
      <c r="I50" s="460"/>
      <c r="J50" s="460"/>
      <c r="K50" s="460"/>
      <c r="L50" s="460"/>
      <c r="M50" s="460"/>
      <c r="N50" s="460"/>
      <c r="O50" s="460"/>
      <c r="P50" s="460"/>
      <c r="Q50" s="460"/>
      <c r="R50" s="460"/>
    </row>
    <row r="51" spans="1:18">
      <c r="A51" s="460"/>
      <c r="B51" s="460"/>
      <c r="C51" s="460"/>
      <c r="D51" s="460"/>
      <c r="E51" s="460"/>
      <c r="F51" s="460"/>
      <c r="G51" s="495"/>
      <c r="H51" s="460"/>
      <c r="I51" s="460"/>
      <c r="J51" s="460"/>
      <c r="K51" s="460"/>
      <c r="L51" s="460"/>
      <c r="M51" s="460"/>
      <c r="N51" s="460"/>
      <c r="O51" s="460"/>
      <c r="P51" s="460"/>
      <c r="Q51" s="460"/>
      <c r="R51" s="460"/>
    </row>
    <row r="52" spans="1:18">
      <c r="A52" s="460"/>
      <c r="B52" s="460"/>
      <c r="C52" s="460"/>
      <c r="D52" s="460"/>
      <c r="E52" s="460"/>
      <c r="F52" s="460"/>
      <c r="G52" s="460"/>
      <c r="H52" s="460"/>
      <c r="I52" s="460"/>
      <c r="J52" s="460"/>
      <c r="K52" s="460"/>
      <c r="L52" s="460"/>
      <c r="M52" s="460"/>
      <c r="N52" s="460"/>
      <c r="O52" s="460"/>
      <c r="P52" s="460"/>
      <c r="Q52" s="460"/>
      <c r="R52" s="460"/>
    </row>
    <row r="53" spans="1:18">
      <c r="A53" s="460"/>
      <c r="B53" s="460"/>
      <c r="C53" s="460"/>
      <c r="D53" s="460"/>
      <c r="E53" s="460"/>
      <c r="F53" s="460"/>
      <c r="G53" s="460"/>
      <c r="H53" s="460"/>
      <c r="I53" s="460"/>
      <c r="J53" s="460"/>
      <c r="K53" s="460"/>
      <c r="L53" s="460"/>
      <c r="M53" s="460"/>
      <c r="N53" s="460"/>
      <c r="O53" s="460"/>
      <c r="P53" s="460"/>
      <c r="Q53" s="460"/>
      <c r="R53" s="460"/>
    </row>
    <row r="54" spans="1:18">
      <c r="A54" s="460"/>
      <c r="B54" s="460"/>
      <c r="C54" s="460"/>
      <c r="D54" s="460"/>
      <c r="E54" s="460"/>
      <c r="F54" s="460"/>
      <c r="G54" s="460"/>
      <c r="H54" s="460"/>
      <c r="I54" s="460"/>
      <c r="J54" s="460"/>
      <c r="K54" s="460"/>
      <c r="L54" s="460"/>
      <c r="M54" s="460"/>
      <c r="N54" s="460"/>
      <c r="O54" s="460"/>
      <c r="P54" s="460"/>
      <c r="Q54" s="460"/>
      <c r="R54" s="460"/>
    </row>
    <row r="55" spans="1:18">
      <c r="A55" s="460"/>
      <c r="B55" s="460"/>
      <c r="C55" s="460"/>
      <c r="D55" s="460"/>
      <c r="E55" s="460"/>
      <c r="F55" s="460"/>
      <c r="G55" s="460"/>
      <c r="H55" s="460"/>
      <c r="I55" s="460"/>
      <c r="J55" s="460"/>
      <c r="K55" s="460"/>
      <c r="L55" s="460"/>
      <c r="M55" s="460"/>
      <c r="N55" s="460"/>
      <c r="O55" s="460"/>
      <c r="P55" s="460"/>
      <c r="Q55" s="460"/>
      <c r="R55" s="460"/>
    </row>
    <row r="56" spans="1:18">
      <c r="A56" s="460"/>
      <c r="B56" s="460"/>
      <c r="C56" s="460"/>
      <c r="D56" s="460"/>
      <c r="E56" s="460"/>
      <c r="F56" s="460"/>
      <c r="G56" s="460"/>
      <c r="H56" s="460"/>
      <c r="I56" s="460"/>
      <c r="J56" s="496" t="s">
        <v>259</v>
      </c>
      <c r="K56" s="460"/>
      <c r="L56" s="460"/>
      <c r="M56" s="460"/>
      <c r="N56" s="460"/>
      <c r="O56" s="460"/>
      <c r="P56" s="460"/>
      <c r="Q56" s="460"/>
      <c r="R56" s="460"/>
    </row>
    <row r="57" spans="1:18">
      <c r="A57" s="460"/>
      <c r="B57" s="460"/>
      <c r="C57" s="460"/>
      <c r="D57" s="460"/>
      <c r="E57" s="497" t="s">
        <v>257</v>
      </c>
      <c r="F57" s="460"/>
      <c r="G57" s="460"/>
      <c r="H57" s="460"/>
      <c r="I57" s="460"/>
      <c r="J57" s="460"/>
      <c r="K57" s="460"/>
      <c r="L57" s="460"/>
      <c r="M57" s="460"/>
      <c r="N57" s="460"/>
      <c r="O57" s="460"/>
      <c r="P57" s="460"/>
      <c r="Q57" s="460"/>
      <c r="R57" s="460"/>
    </row>
    <row r="58" spans="1:18">
      <c r="A58" s="460"/>
      <c r="B58" s="460"/>
      <c r="C58" s="460"/>
      <c r="D58" s="460"/>
      <c r="E58" s="460"/>
      <c r="F58" s="460"/>
      <c r="G58" s="460"/>
      <c r="H58" s="460"/>
      <c r="I58" s="460"/>
      <c r="J58" s="460"/>
      <c r="K58" s="460"/>
      <c r="L58" s="460"/>
      <c r="M58" s="460"/>
      <c r="N58" s="460"/>
      <c r="O58" s="460"/>
      <c r="P58" s="460"/>
      <c r="Q58" s="460"/>
      <c r="R58" s="460"/>
    </row>
    <row r="59" spans="1:18">
      <c r="A59" s="460"/>
      <c r="B59" s="460"/>
      <c r="C59" s="460"/>
      <c r="D59" s="460"/>
      <c r="E59" s="460"/>
      <c r="F59" s="460"/>
      <c r="G59" s="460"/>
      <c r="H59" s="460"/>
      <c r="I59" s="460"/>
      <c r="J59" s="460"/>
      <c r="K59" s="460"/>
      <c r="L59" s="460"/>
      <c r="M59" s="460"/>
      <c r="N59" s="460"/>
      <c r="O59" s="460"/>
      <c r="P59" s="460"/>
      <c r="Q59" s="460"/>
      <c r="R59" s="460"/>
    </row>
    <row r="60" spans="1:18">
      <c r="A60" s="460"/>
      <c r="B60" s="460"/>
      <c r="C60" s="460"/>
      <c r="D60" s="460"/>
      <c r="E60" s="460"/>
      <c r="F60" s="460"/>
      <c r="G60" s="460"/>
      <c r="H60" s="1030"/>
      <c r="I60" s="1030"/>
      <c r="J60" s="460"/>
      <c r="K60" s="460"/>
      <c r="L60" s="460"/>
      <c r="M60" s="460"/>
      <c r="N60" s="460"/>
      <c r="O60" s="460"/>
      <c r="P60" s="460"/>
      <c r="Q60" s="460"/>
      <c r="R60" s="460"/>
    </row>
    <row r="61" spans="1:18">
      <c r="A61" s="460"/>
      <c r="B61" s="460"/>
      <c r="C61" s="460"/>
      <c r="D61" s="460"/>
      <c r="E61" s="460"/>
      <c r="F61" s="460"/>
      <c r="G61" s="460"/>
      <c r="H61" s="460"/>
      <c r="I61" s="460"/>
      <c r="J61" s="460"/>
      <c r="K61" s="460"/>
      <c r="L61" s="460"/>
      <c r="M61" s="460"/>
      <c r="N61" s="460"/>
      <c r="O61" s="460"/>
      <c r="P61" s="460"/>
      <c r="Q61" s="460"/>
      <c r="R61" s="460"/>
    </row>
    <row r="62" spans="1:18">
      <c r="A62" s="460"/>
      <c r="B62" s="460"/>
      <c r="C62" s="460"/>
      <c r="D62" s="460"/>
      <c r="E62" s="460"/>
      <c r="F62" s="460"/>
      <c r="G62" s="460"/>
      <c r="I62" s="460"/>
      <c r="J62" s="460"/>
      <c r="K62" s="460"/>
      <c r="L62" s="460"/>
      <c r="M62" s="460"/>
      <c r="N62" s="460"/>
      <c r="O62" s="460"/>
      <c r="P62" s="460"/>
      <c r="Q62" s="460"/>
      <c r="R62" s="460"/>
    </row>
    <row r="63" spans="1:18">
      <c r="A63" s="460"/>
      <c r="B63" s="460"/>
      <c r="C63" s="460"/>
      <c r="D63" s="460"/>
      <c r="E63" s="460"/>
      <c r="F63" s="460"/>
      <c r="G63" s="460"/>
      <c r="H63" s="460"/>
      <c r="I63" s="460"/>
      <c r="J63" s="460"/>
      <c r="K63" s="460"/>
      <c r="L63" s="460"/>
      <c r="M63" s="460"/>
      <c r="N63" s="460"/>
      <c r="O63" s="460"/>
      <c r="P63" s="460"/>
      <c r="Q63" s="460"/>
      <c r="R63" s="460"/>
    </row>
    <row r="64" spans="1:18">
      <c r="A64" s="460"/>
      <c r="B64" s="460"/>
      <c r="C64" s="460"/>
      <c r="D64" s="460"/>
      <c r="E64" s="460"/>
      <c r="F64" s="460"/>
      <c r="G64" s="460"/>
      <c r="H64" s="460"/>
      <c r="I64" s="460"/>
      <c r="J64" s="460"/>
      <c r="K64" s="460"/>
      <c r="L64" s="460"/>
      <c r="M64" s="460"/>
      <c r="N64" s="460"/>
      <c r="O64" s="460"/>
      <c r="P64" s="460"/>
      <c r="Q64" s="460"/>
      <c r="R64" s="460"/>
    </row>
    <row r="65" spans="1:18">
      <c r="A65" s="460"/>
      <c r="B65" s="460"/>
      <c r="C65" s="460"/>
      <c r="D65" s="460"/>
      <c r="E65" s="460"/>
      <c r="F65" s="460"/>
      <c r="G65" s="460"/>
      <c r="H65" s="460"/>
      <c r="I65" s="460"/>
      <c r="J65" s="460"/>
      <c r="K65" s="460"/>
      <c r="L65" s="460"/>
      <c r="M65" s="460"/>
      <c r="N65" s="460"/>
      <c r="O65" s="460"/>
      <c r="P65" s="460"/>
      <c r="Q65" s="460"/>
      <c r="R65" s="460"/>
    </row>
    <row r="66" spans="1:18">
      <c r="A66" s="460"/>
      <c r="B66" s="460"/>
      <c r="C66" s="460"/>
      <c r="D66" s="460"/>
      <c r="E66" s="460" t="s">
        <v>257</v>
      </c>
      <c r="F66" s="460"/>
      <c r="G66" s="460"/>
      <c r="H66" s="460"/>
      <c r="I66" s="460"/>
      <c r="J66" s="460"/>
      <c r="K66" s="460"/>
      <c r="L66" s="460"/>
      <c r="M66" s="460"/>
      <c r="N66" s="460"/>
      <c r="O66" s="460"/>
      <c r="P66" s="460"/>
      <c r="Q66" s="460"/>
      <c r="R66" s="460"/>
    </row>
    <row r="67" spans="1:18">
      <c r="A67" s="460"/>
      <c r="B67" s="460"/>
      <c r="C67" s="460"/>
      <c r="D67" s="460"/>
      <c r="E67" s="460"/>
      <c r="F67" s="460"/>
      <c r="G67" s="460"/>
      <c r="H67" s="460"/>
      <c r="J67" s="460"/>
      <c r="K67" s="460"/>
      <c r="L67" s="460"/>
      <c r="M67" s="460"/>
      <c r="N67" s="460"/>
      <c r="O67" s="460"/>
      <c r="P67" s="460"/>
      <c r="Q67" s="460"/>
      <c r="R67" s="460"/>
    </row>
    <row r="68" spans="1:18">
      <c r="A68" s="460"/>
      <c r="B68" s="460"/>
      <c r="C68" s="460"/>
      <c r="D68" s="460"/>
      <c r="E68" s="460"/>
      <c r="F68" s="460"/>
      <c r="G68" s="460"/>
      <c r="H68" s="460"/>
      <c r="I68" s="460"/>
      <c r="J68" s="460"/>
      <c r="K68" s="460"/>
      <c r="L68" s="460"/>
      <c r="M68" s="460"/>
      <c r="N68" s="460"/>
      <c r="O68" s="460"/>
      <c r="P68" s="460"/>
      <c r="Q68" s="460"/>
      <c r="R68" s="460"/>
    </row>
    <row r="69" spans="1:18">
      <c r="A69" s="460"/>
      <c r="B69" s="460"/>
      <c r="C69" s="460"/>
      <c r="D69" s="460"/>
      <c r="E69" s="460"/>
      <c r="F69" s="460"/>
      <c r="G69" s="460"/>
      <c r="H69" s="460"/>
      <c r="I69" s="460"/>
      <c r="J69" s="497" t="s">
        <v>259</v>
      </c>
      <c r="K69" s="460"/>
      <c r="L69" s="460"/>
      <c r="M69" s="460"/>
      <c r="N69" s="460"/>
      <c r="O69" s="460"/>
      <c r="P69" s="460"/>
      <c r="Q69" s="460"/>
      <c r="R69" s="460"/>
    </row>
    <row r="70" spans="1:18">
      <c r="A70" s="460"/>
      <c r="B70" s="460"/>
      <c r="C70" s="460"/>
      <c r="D70" s="460"/>
      <c r="E70" s="460"/>
      <c r="F70" s="460"/>
      <c r="G70" s="460"/>
      <c r="H70" s="460"/>
      <c r="I70" s="460"/>
      <c r="J70" s="460"/>
      <c r="K70" s="460"/>
      <c r="L70" s="460"/>
      <c r="M70" s="460"/>
      <c r="N70" s="460"/>
      <c r="O70" s="460"/>
      <c r="P70" s="460"/>
      <c r="Q70" s="460"/>
      <c r="R70" s="460"/>
    </row>
    <row r="71" spans="1:18">
      <c r="A71" s="460"/>
      <c r="B71" s="460"/>
      <c r="C71" s="460"/>
      <c r="D71" s="460"/>
      <c r="E71" s="460"/>
      <c r="F71" s="460"/>
      <c r="G71" s="460"/>
      <c r="H71" s="1030"/>
      <c r="I71" s="1030"/>
      <c r="J71" s="460"/>
      <c r="K71" s="460"/>
      <c r="L71" s="460"/>
      <c r="M71" s="460"/>
      <c r="N71" s="460"/>
      <c r="O71" s="460"/>
      <c r="P71" s="460"/>
      <c r="Q71" s="460"/>
      <c r="R71" s="460"/>
    </row>
    <row r="72" spans="1:18">
      <c r="A72" s="460"/>
      <c r="B72" s="460"/>
      <c r="C72" s="460"/>
      <c r="D72" s="460"/>
      <c r="E72" s="460"/>
      <c r="F72" s="460"/>
      <c r="G72" s="460"/>
      <c r="H72" s="460"/>
      <c r="I72" s="460"/>
      <c r="J72" s="460"/>
      <c r="K72" s="460"/>
      <c r="L72" s="460"/>
      <c r="M72" s="460"/>
      <c r="N72" s="460"/>
      <c r="O72" s="460"/>
      <c r="P72" s="460"/>
      <c r="Q72" s="460"/>
      <c r="R72" s="460"/>
    </row>
    <row r="73" spans="1:18">
      <c r="A73" s="460"/>
      <c r="B73" s="460"/>
      <c r="C73" s="460"/>
      <c r="D73" s="460"/>
      <c r="E73" s="460"/>
      <c r="F73" s="460"/>
      <c r="G73" s="460"/>
      <c r="H73" s="460"/>
      <c r="I73" s="460"/>
      <c r="J73" s="460"/>
      <c r="K73" s="460"/>
      <c r="L73" s="460"/>
      <c r="M73" s="460"/>
      <c r="N73" s="460"/>
      <c r="O73" s="460"/>
      <c r="P73" s="460"/>
      <c r="Q73" s="460"/>
      <c r="R73" s="460"/>
    </row>
    <row r="74" spans="1:18">
      <c r="A74" s="460"/>
      <c r="B74" s="460"/>
      <c r="C74" s="460"/>
      <c r="D74" s="460"/>
      <c r="E74" s="460"/>
      <c r="F74" s="460"/>
      <c r="G74" s="460"/>
      <c r="H74" s="460"/>
      <c r="I74" s="460"/>
      <c r="J74" s="460"/>
      <c r="K74" s="460"/>
      <c r="L74" s="460"/>
      <c r="M74" s="460"/>
      <c r="N74" s="460"/>
      <c r="O74" s="460"/>
      <c r="P74" s="460"/>
      <c r="Q74" s="460"/>
      <c r="R74" s="460"/>
    </row>
    <row r="75" spans="1:18">
      <c r="A75" s="460"/>
      <c r="B75" s="460"/>
      <c r="C75" s="460"/>
      <c r="D75" s="460"/>
      <c r="E75" s="496"/>
      <c r="F75" s="460"/>
      <c r="G75" s="460"/>
      <c r="H75" s="460"/>
      <c r="I75" s="460"/>
      <c r="J75" s="460"/>
      <c r="K75" s="460"/>
      <c r="L75" s="460"/>
      <c r="M75" s="460"/>
      <c r="N75" s="460"/>
      <c r="O75" s="460"/>
      <c r="P75" s="460"/>
      <c r="Q75" s="460"/>
      <c r="R75" s="460"/>
    </row>
    <row r="76" spans="1:18">
      <c r="A76" s="460"/>
      <c r="B76" s="460"/>
      <c r="C76" s="460"/>
      <c r="D76" s="460"/>
      <c r="E76" s="460"/>
      <c r="F76" s="460"/>
      <c r="G76" s="460"/>
      <c r="H76" s="460"/>
      <c r="I76" s="460"/>
      <c r="J76" s="460"/>
      <c r="K76" s="460"/>
      <c r="L76" s="460"/>
      <c r="M76" s="460"/>
      <c r="N76" s="460"/>
      <c r="O76" s="460"/>
      <c r="P76" s="460"/>
      <c r="Q76" s="460"/>
      <c r="R76" s="460"/>
    </row>
    <row r="77" spans="1:18">
      <c r="A77" s="460"/>
      <c r="B77" s="460"/>
      <c r="C77" s="460"/>
      <c r="D77" s="460"/>
      <c r="E77" s="460"/>
      <c r="F77" s="460"/>
      <c r="G77" s="460"/>
      <c r="H77" s="460"/>
      <c r="I77" s="460"/>
      <c r="J77" s="460"/>
      <c r="K77" s="460"/>
      <c r="L77" s="460"/>
      <c r="M77" s="460"/>
      <c r="N77" s="460"/>
      <c r="O77" s="460"/>
      <c r="P77" s="460"/>
      <c r="Q77" s="460"/>
      <c r="R77" s="460"/>
    </row>
    <row r="78" spans="1:18">
      <c r="A78" s="460"/>
      <c r="B78" s="460"/>
      <c r="C78" s="460"/>
      <c r="D78" s="460"/>
      <c r="E78" s="460" t="s">
        <v>257</v>
      </c>
      <c r="F78" s="460"/>
      <c r="G78" s="460"/>
      <c r="H78" s="460"/>
      <c r="I78" s="460"/>
      <c r="J78" s="460"/>
      <c r="K78" s="460"/>
      <c r="L78" s="460"/>
      <c r="M78" s="460"/>
      <c r="N78" s="460"/>
      <c r="O78" s="460"/>
      <c r="P78" s="460"/>
      <c r="Q78" s="460"/>
      <c r="R78" s="460"/>
    </row>
    <row r="79" spans="1:18">
      <c r="A79" s="460"/>
      <c r="B79" s="460"/>
      <c r="C79" s="460"/>
      <c r="D79" s="460"/>
      <c r="E79" s="460"/>
      <c r="F79" s="460"/>
      <c r="G79" s="460"/>
      <c r="H79" s="460"/>
      <c r="I79" s="460"/>
      <c r="J79" s="460"/>
      <c r="K79" s="460"/>
      <c r="L79" s="460"/>
      <c r="M79" s="460"/>
      <c r="N79" s="460"/>
      <c r="O79" s="460"/>
      <c r="P79" s="460"/>
      <c r="Q79" s="460"/>
      <c r="R79" s="460"/>
    </row>
    <row r="80" spans="1:18">
      <c r="A80" s="460"/>
      <c r="B80" s="460"/>
      <c r="C80" s="460"/>
      <c r="D80" s="460"/>
      <c r="E80" s="460"/>
      <c r="F80" s="460"/>
      <c r="G80" s="460"/>
      <c r="H80" s="460"/>
      <c r="I80" s="460"/>
      <c r="J80" s="460"/>
      <c r="K80" s="460"/>
      <c r="L80" s="460"/>
      <c r="M80" s="460"/>
      <c r="N80" s="460"/>
      <c r="O80" s="460"/>
      <c r="P80" s="460"/>
      <c r="Q80" s="460"/>
      <c r="R80" s="460"/>
    </row>
    <row r="81" spans="1:18">
      <c r="A81" s="460"/>
      <c r="B81" s="460"/>
      <c r="C81" s="460"/>
      <c r="D81" s="460"/>
      <c r="E81" s="460"/>
      <c r="F81" s="460"/>
      <c r="G81" s="460"/>
      <c r="H81" s="460"/>
      <c r="I81" s="460"/>
      <c r="J81" s="460" t="s">
        <v>815</v>
      </c>
      <c r="K81" s="460"/>
      <c r="L81" s="460"/>
      <c r="M81" s="460"/>
      <c r="N81" s="460"/>
      <c r="O81" s="460"/>
      <c r="P81" s="460"/>
      <c r="Q81" s="460"/>
      <c r="R81" s="460"/>
    </row>
    <row r="82" spans="1:18">
      <c r="A82" s="460"/>
      <c r="B82" s="460"/>
      <c r="C82" s="460"/>
      <c r="D82" s="460"/>
      <c r="E82" s="460"/>
      <c r="F82" s="460"/>
      <c r="G82" s="460"/>
      <c r="H82" s="460"/>
      <c r="I82" s="460"/>
      <c r="J82" s="460"/>
      <c r="K82" s="460"/>
      <c r="L82" s="460"/>
      <c r="M82" s="460"/>
      <c r="N82" s="460"/>
      <c r="O82" s="460"/>
      <c r="P82" s="460"/>
      <c r="Q82" s="460"/>
      <c r="R82" s="460"/>
    </row>
    <row r="83" spans="1:18">
      <c r="A83" s="460"/>
      <c r="B83" s="460"/>
      <c r="C83" s="460"/>
      <c r="D83" s="460"/>
      <c r="E83" s="460"/>
      <c r="F83" s="460"/>
      <c r="G83" s="460"/>
      <c r="I83" s="460"/>
      <c r="J83" s="460"/>
      <c r="K83" s="460"/>
      <c r="L83" s="460"/>
      <c r="M83" s="460"/>
      <c r="N83" s="460"/>
      <c r="O83" s="460"/>
      <c r="P83" s="460"/>
      <c r="Q83" s="460"/>
      <c r="R83" s="460"/>
    </row>
    <row r="84" spans="1:18">
      <c r="A84" s="460"/>
      <c r="B84" s="460"/>
      <c r="C84" s="460"/>
      <c r="D84" s="460"/>
      <c r="E84" s="460"/>
      <c r="F84" s="460"/>
      <c r="G84" s="460"/>
      <c r="H84" s="460"/>
      <c r="I84" s="460"/>
      <c r="J84" s="460"/>
      <c r="K84" s="460"/>
      <c r="L84" s="460"/>
      <c r="M84" s="460"/>
      <c r="N84" s="460"/>
      <c r="O84" s="460"/>
      <c r="P84" s="460"/>
      <c r="Q84" s="460"/>
      <c r="R84" s="460"/>
    </row>
    <row r="85" spans="1:18">
      <c r="A85" s="460"/>
      <c r="B85" s="460"/>
      <c r="C85" s="460"/>
      <c r="D85" s="460"/>
      <c r="E85" s="460"/>
      <c r="F85" s="460"/>
      <c r="G85" s="460"/>
      <c r="H85" s="460"/>
      <c r="I85" s="460"/>
      <c r="J85" s="460"/>
      <c r="K85" s="460"/>
      <c r="L85" s="460"/>
      <c r="M85" s="460"/>
      <c r="N85" s="460"/>
      <c r="O85" s="460"/>
      <c r="P85" s="460"/>
      <c r="Q85" s="460"/>
      <c r="R85" s="460"/>
    </row>
    <row r="86" spans="1:18">
      <c r="A86" s="460"/>
      <c r="B86" s="460"/>
      <c r="C86" s="460"/>
      <c r="D86" s="460"/>
      <c r="E86" s="460"/>
      <c r="F86" s="460"/>
      <c r="G86" s="460"/>
      <c r="H86" s="460"/>
      <c r="I86" s="460"/>
      <c r="J86" s="460"/>
      <c r="K86" s="460"/>
      <c r="L86" s="460"/>
      <c r="M86" s="460"/>
      <c r="N86" s="460"/>
      <c r="O86" s="460"/>
      <c r="P86" s="460"/>
      <c r="Q86" s="460"/>
      <c r="R86" s="460"/>
    </row>
    <row r="87" spans="1:18">
      <c r="A87" s="460"/>
      <c r="B87" s="460"/>
      <c r="C87" s="460"/>
      <c r="D87" s="460"/>
      <c r="E87" s="460"/>
      <c r="F87" s="460"/>
      <c r="G87" s="460"/>
      <c r="H87" s="460"/>
      <c r="I87" s="460"/>
      <c r="J87" s="460"/>
      <c r="K87" s="460"/>
      <c r="L87" s="460"/>
      <c r="M87" s="460"/>
      <c r="N87" s="460"/>
      <c r="O87" s="460"/>
      <c r="P87" s="460"/>
      <c r="Q87" s="460"/>
      <c r="R87" s="460"/>
    </row>
    <row r="88" spans="1:18">
      <c r="A88" s="460"/>
      <c r="B88" s="460"/>
      <c r="C88" s="460"/>
      <c r="D88" s="460"/>
      <c r="E88" s="496" t="s">
        <v>257</v>
      </c>
      <c r="F88" s="460"/>
      <c r="G88" s="460"/>
      <c r="H88" s="460"/>
      <c r="I88" s="460"/>
      <c r="J88" s="460"/>
      <c r="K88" s="460"/>
      <c r="L88" s="460"/>
      <c r="M88" s="460"/>
      <c r="N88" s="460"/>
      <c r="O88" s="460"/>
      <c r="P88" s="460"/>
      <c r="Q88" s="460"/>
      <c r="R88" s="460"/>
    </row>
    <row r="89" spans="1:18">
      <c r="A89" s="460"/>
      <c r="B89" s="460"/>
      <c r="C89" s="460"/>
      <c r="D89" s="460"/>
      <c r="E89" s="460"/>
      <c r="F89" s="460"/>
      <c r="G89" s="460"/>
      <c r="H89" s="460"/>
      <c r="I89" s="460"/>
      <c r="J89" s="460"/>
      <c r="K89" s="460"/>
      <c r="L89" s="460"/>
      <c r="M89" s="460"/>
      <c r="N89" s="460"/>
      <c r="O89" s="460"/>
      <c r="P89" s="460"/>
      <c r="Q89" s="460"/>
      <c r="R89" s="460"/>
    </row>
    <row r="90" spans="1:18">
      <c r="A90" s="460"/>
      <c r="B90" s="460"/>
      <c r="C90" s="460"/>
      <c r="D90" s="460"/>
      <c r="E90" s="460"/>
      <c r="F90" s="460"/>
      <c r="G90" s="460"/>
      <c r="H90" s="460"/>
      <c r="I90" s="460"/>
      <c r="J90" s="460"/>
      <c r="K90" s="460"/>
      <c r="L90" s="460"/>
      <c r="M90" s="460"/>
      <c r="N90" s="460"/>
      <c r="O90" s="460"/>
      <c r="P90" s="460"/>
      <c r="Q90" s="460"/>
      <c r="R90" s="460"/>
    </row>
    <row r="91" spans="1:18">
      <c r="A91" s="460"/>
      <c r="B91" s="460"/>
      <c r="C91" s="460"/>
      <c r="D91" s="460"/>
      <c r="E91" s="460" t="s">
        <v>257</v>
      </c>
      <c r="F91" s="460"/>
      <c r="G91" s="460"/>
      <c r="H91" s="460"/>
      <c r="I91" s="460"/>
      <c r="J91" s="460"/>
      <c r="K91" s="460"/>
      <c r="L91" s="460"/>
      <c r="M91" s="460"/>
      <c r="N91" s="460"/>
      <c r="O91" s="460"/>
      <c r="P91" s="460"/>
      <c r="Q91" s="460"/>
      <c r="R91" s="460"/>
    </row>
    <row r="92" spans="1:18">
      <c r="A92" s="460"/>
      <c r="B92" s="460"/>
      <c r="C92" s="460"/>
      <c r="D92" s="460"/>
      <c r="E92" s="460"/>
      <c r="F92" s="460"/>
      <c r="G92" s="460"/>
      <c r="H92" s="460"/>
      <c r="I92" s="460"/>
      <c r="J92" s="460"/>
      <c r="K92" s="460"/>
      <c r="L92" s="460"/>
      <c r="M92" s="460"/>
      <c r="N92" s="460"/>
      <c r="O92" s="460"/>
      <c r="P92" s="460"/>
      <c r="Q92" s="460"/>
      <c r="R92" s="460"/>
    </row>
    <row r="93" spans="1:18">
      <c r="A93" s="460"/>
      <c r="B93" s="460"/>
      <c r="C93" s="460"/>
      <c r="D93" s="460"/>
      <c r="E93" s="460"/>
      <c r="F93" s="460"/>
      <c r="G93" s="460"/>
      <c r="H93" s="460"/>
      <c r="I93" s="460"/>
      <c r="J93" s="460"/>
      <c r="K93" s="460"/>
      <c r="L93" s="460"/>
      <c r="M93" s="460"/>
      <c r="N93" s="460"/>
      <c r="O93" s="460"/>
      <c r="P93" s="460"/>
      <c r="Q93" s="460"/>
      <c r="R93" s="460"/>
    </row>
    <row r="94" spans="1:18">
      <c r="A94" s="460"/>
      <c r="B94" s="460"/>
      <c r="C94" s="460"/>
      <c r="D94" s="460"/>
      <c r="E94" s="460"/>
      <c r="F94" s="460"/>
      <c r="G94" s="460"/>
      <c r="H94" s="460"/>
      <c r="I94" s="460"/>
      <c r="J94" s="460"/>
      <c r="K94" s="460"/>
      <c r="L94" s="460"/>
      <c r="M94" s="460"/>
      <c r="N94" s="460"/>
      <c r="O94" s="460"/>
      <c r="P94" s="460"/>
      <c r="Q94" s="460"/>
      <c r="R94" s="460"/>
    </row>
    <row r="95" spans="1:18">
      <c r="A95" s="460"/>
      <c r="B95" s="460"/>
      <c r="C95" s="460"/>
      <c r="D95" s="460"/>
      <c r="E95" s="460"/>
      <c r="F95" s="460"/>
      <c r="G95" s="460"/>
      <c r="I95" s="496" t="s">
        <v>259</v>
      </c>
      <c r="J95" s="460"/>
      <c r="K95" s="460"/>
      <c r="L95" s="460"/>
      <c r="M95" s="460"/>
      <c r="N95" s="460"/>
      <c r="O95" s="460"/>
      <c r="P95" s="460"/>
      <c r="Q95" s="460"/>
      <c r="R95" s="460"/>
    </row>
    <row r="96" spans="1:18">
      <c r="A96" s="460"/>
      <c r="B96" s="460"/>
      <c r="C96" s="460"/>
      <c r="D96" s="460"/>
      <c r="E96" s="460"/>
      <c r="F96" s="460"/>
      <c r="G96" s="460"/>
      <c r="H96" s="460"/>
      <c r="I96" s="460"/>
      <c r="J96" s="460"/>
      <c r="K96" s="460"/>
      <c r="L96" s="460"/>
      <c r="M96" s="460"/>
      <c r="N96" s="460"/>
      <c r="O96" s="460"/>
      <c r="P96" s="460"/>
      <c r="Q96" s="460"/>
      <c r="R96" s="460"/>
    </row>
    <row r="97" spans="1:18">
      <c r="A97" s="460"/>
      <c r="B97" s="460"/>
      <c r="C97" s="460"/>
      <c r="D97" s="460"/>
      <c r="E97" s="460"/>
      <c r="F97" s="460"/>
      <c r="G97" s="460"/>
      <c r="H97" s="460"/>
      <c r="I97" s="460"/>
      <c r="J97" s="460"/>
      <c r="K97" s="460"/>
      <c r="L97" s="460"/>
      <c r="M97" s="460"/>
      <c r="N97" s="460"/>
      <c r="O97" s="460"/>
      <c r="P97" s="460"/>
      <c r="Q97" s="460"/>
      <c r="R97" s="460"/>
    </row>
    <row r="98" spans="1:18">
      <c r="A98" s="460"/>
      <c r="B98" s="460"/>
      <c r="C98" s="460"/>
      <c r="D98" s="460"/>
      <c r="E98" s="460"/>
      <c r="F98" s="460"/>
      <c r="G98" s="460"/>
      <c r="H98" s="460"/>
      <c r="I98" s="460"/>
      <c r="J98" s="460"/>
      <c r="K98" s="460"/>
      <c r="L98" s="460"/>
      <c r="M98" s="460"/>
      <c r="N98" s="460"/>
      <c r="O98" s="460"/>
      <c r="P98" s="460"/>
      <c r="Q98" s="460"/>
      <c r="R98" s="460"/>
    </row>
    <row r="99" spans="1:18">
      <c r="A99" s="460"/>
      <c r="B99" s="460"/>
      <c r="C99" s="460"/>
      <c r="D99" s="460"/>
      <c r="E99" s="460"/>
      <c r="F99" s="460"/>
      <c r="G99" s="460"/>
      <c r="H99" s="460"/>
      <c r="I99" s="460"/>
      <c r="J99" s="460"/>
      <c r="K99" s="460"/>
      <c r="L99" s="460"/>
      <c r="M99" s="460"/>
      <c r="N99" s="460"/>
      <c r="O99" s="460"/>
      <c r="P99" s="460"/>
      <c r="Q99" s="460"/>
      <c r="R99" s="460"/>
    </row>
    <row r="100" spans="1:18">
      <c r="A100" s="460"/>
      <c r="B100" s="460"/>
      <c r="C100" s="460"/>
      <c r="D100" s="460"/>
      <c r="E100" s="460"/>
      <c r="F100" s="460"/>
      <c r="G100" s="460"/>
      <c r="H100" s="460"/>
      <c r="I100" s="460"/>
      <c r="J100" s="460"/>
      <c r="K100" s="460"/>
      <c r="L100" s="460"/>
      <c r="M100" s="460"/>
      <c r="N100" s="460"/>
      <c r="O100" s="460"/>
      <c r="P100" s="460"/>
      <c r="Q100" s="460"/>
      <c r="R100" s="460"/>
    </row>
    <row r="101" spans="1:18">
      <c r="A101" s="460"/>
      <c r="B101" s="460"/>
      <c r="C101" s="460"/>
      <c r="D101" s="460"/>
      <c r="E101" s="460" t="s">
        <v>257</v>
      </c>
      <c r="F101" s="460"/>
      <c r="G101" s="460"/>
      <c r="H101" s="460"/>
      <c r="I101" s="460"/>
      <c r="J101" s="460"/>
      <c r="K101" s="460"/>
      <c r="L101" s="460"/>
      <c r="M101" s="460"/>
      <c r="N101" s="460"/>
      <c r="O101" s="460"/>
      <c r="P101" s="460"/>
      <c r="Q101" s="460"/>
      <c r="R101" s="460"/>
    </row>
    <row r="102" spans="1:18">
      <c r="A102" s="460"/>
      <c r="B102" s="460"/>
      <c r="C102" s="460"/>
      <c r="D102" s="460"/>
      <c r="E102" s="460"/>
      <c r="F102" s="460"/>
      <c r="G102" s="460"/>
      <c r="H102" s="460"/>
      <c r="I102" s="460"/>
      <c r="J102" s="460"/>
      <c r="K102" s="460"/>
      <c r="L102" s="460"/>
      <c r="M102" s="460"/>
      <c r="N102" s="460"/>
      <c r="O102" s="460"/>
      <c r="P102" s="460"/>
      <c r="Q102" s="460"/>
      <c r="R102" s="460"/>
    </row>
    <row r="103" spans="1:18">
      <c r="A103" s="460"/>
      <c r="B103" s="460"/>
      <c r="C103" s="460"/>
      <c r="D103" s="460"/>
      <c r="E103" s="460"/>
      <c r="F103" s="460"/>
      <c r="G103" s="460"/>
      <c r="H103" s="460"/>
      <c r="I103" s="460"/>
      <c r="J103" s="460"/>
      <c r="K103" s="460"/>
      <c r="L103" s="460"/>
      <c r="M103" s="460"/>
      <c r="N103" s="460"/>
      <c r="O103" s="460"/>
      <c r="P103" s="460"/>
      <c r="Q103" s="460"/>
      <c r="R103" s="460"/>
    </row>
    <row r="104" spans="1:18">
      <c r="A104" s="460"/>
      <c r="B104" s="460"/>
      <c r="C104" s="460"/>
      <c r="D104" s="460"/>
      <c r="E104" s="460"/>
      <c r="F104" s="460" t="s">
        <v>257</v>
      </c>
      <c r="G104" s="460"/>
      <c r="H104" s="460"/>
      <c r="I104" s="460"/>
      <c r="J104" s="460"/>
      <c r="K104" s="460"/>
      <c r="L104" s="460"/>
      <c r="M104" s="460"/>
      <c r="N104" s="460"/>
      <c r="O104" s="460"/>
      <c r="P104" s="460"/>
      <c r="Q104" s="460"/>
      <c r="R104" s="460"/>
    </row>
    <row r="105" spans="1:18">
      <c r="A105" s="460"/>
      <c r="B105" s="460"/>
      <c r="C105" s="460"/>
      <c r="D105" s="460"/>
      <c r="F105" s="460"/>
      <c r="G105" s="460"/>
      <c r="H105" s="460"/>
      <c r="I105" s="460"/>
      <c r="J105" s="460"/>
      <c r="K105" s="460"/>
      <c r="L105" s="460"/>
      <c r="M105" s="460"/>
      <c r="N105" s="460"/>
      <c r="O105" s="460"/>
      <c r="P105" s="460"/>
      <c r="Q105" s="460"/>
      <c r="R105" s="460"/>
    </row>
    <row r="106" spans="1:18">
      <c r="A106" s="460"/>
      <c r="B106" s="460"/>
      <c r="C106" s="460"/>
      <c r="D106" s="460"/>
      <c r="E106" s="460"/>
      <c r="F106" s="460"/>
      <c r="G106" s="460"/>
      <c r="H106" s="460"/>
      <c r="I106" s="460"/>
      <c r="J106" s="460"/>
      <c r="K106" s="460"/>
      <c r="L106" s="460"/>
      <c r="M106" s="460"/>
      <c r="N106" s="460"/>
      <c r="O106" s="460"/>
      <c r="P106" s="460"/>
      <c r="Q106" s="460"/>
      <c r="R106" s="460"/>
    </row>
    <row r="107" spans="1:18">
      <c r="A107" s="460"/>
      <c r="B107" s="460"/>
      <c r="C107" s="460"/>
      <c r="D107" s="460"/>
      <c r="E107" s="460"/>
      <c r="F107" s="460"/>
      <c r="G107" s="460"/>
      <c r="H107" s="460"/>
      <c r="I107" s="460"/>
      <c r="J107" s="460"/>
      <c r="K107" s="460"/>
      <c r="L107" s="460"/>
      <c r="M107" s="460"/>
      <c r="N107" s="460"/>
      <c r="O107" s="460"/>
      <c r="P107" s="460"/>
      <c r="Q107" s="460"/>
      <c r="R107" s="460"/>
    </row>
    <row r="108" spans="1:18">
      <c r="A108" s="460"/>
      <c r="B108" s="460"/>
      <c r="C108" s="460"/>
      <c r="D108" s="460"/>
      <c r="E108" s="460"/>
      <c r="F108" s="460"/>
      <c r="G108" s="460"/>
      <c r="H108" s="460"/>
      <c r="I108" s="497" t="s">
        <v>259</v>
      </c>
      <c r="J108" s="460"/>
      <c r="K108" s="460"/>
      <c r="L108" s="460"/>
      <c r="M108" s="460"/>
      <c r="N108" s="460"/>
      <c r="O108" s="460"/>
      <c r="P108" s="460"/>
      <c r="Q108" s="460"/>
      <c r="R108" s="460"/>
    </row>
    <row r="109" spans="1:18">
      <c r="A109" s="460"/>
      <c r="B109" s="460"/>
      <c r="C109" s="460"/>
      <c r="D109" s="460"/>
      <c r="E109" s="460"/>
      <c r="F109" s="460"/>
      <c r="G109" s="460"/>
      <c r="H109" s="460"/>
      <c r="I109" s="460"/>
      <c r="J109" s="460"/>
      <c r="K109" s="460"/>
      <c r="L109" s="460"/>
      <c r="M109" s="460"/>
      <c r="N109" s="460"/>
      <c r="O109" s="460"/>
      <c r="P109" s="460"/>
      <c r="Q109" s="460"/>
      <c r="R109" s="460"/>
    </row>
    <row r="110" spans="1:18">
      <c r="A110" s="460"/>
      <c r="B110" s="460"/>
      <c r="C110" s="460"/>
      <c r="D110" s="460"/>
      <c r="E110" s="460"/>
      <c r="F110" s="460"/>
      <c r="G110" s="460"/>
      <c r="I110" s="460"/>
      <c r="J110" s="460"/>
      <c r="K110" s="460"/>
      <c r="L110" s="460"/>
      <c r="M110" s="460"/>
      <c r="N110" s="460"/>
      <c r="O110" s="460"/>
      <c r="P110" s="460"/>
      <c r="Q110" s="460"/>
      <c r="R110" s="460"/>
    </row>
    <row r="111" spans="1:18">
      <c r="A111" s="460"/>
      <c r="N111" s="460"/>
      <c r="O111" s="460"/>
      <c r="P111" s="460"/>
      <c r="Q111" s="460"/>
      <c r="R111" s="460"/>
    </row>
    <row r="112" spans="1:18" ht="15">
      <c r="A112" s="498"/>
      <c r="N112" s="460"/>
      <c r="O112" s="460"/>
      <c r="P112" s="460"/>
      <c r="Q112" s="460"/>
      <c r="R112" s="460"/>
    </row>
    <row r="113" spans="1:18" ht="15">
      <c r="A113" s="498"/>
      <c r="N113" s="460"/>
      <c r="O113" s="460"/>
      <c r="P113" s="460"/>
      <c r="Q113" s="460"/>
      <c r="R113" s="460"/>
    </row>
    <row r="114" spans="1:18">
      <c r="A114" s="460"/>
      <c r="H114" s="496" t="s">
        <v>257</v>
      </c>
      <c r="N114" s="460"/>
      <c r="O114" s="460"/>
      <c r="P114" s="460"/>
      <c r="Q114" s="460"/>
      <c r="R114" s="460"/>
    </row>
    <row r="115" spans="1:18" ht="15">
      <c r="A115" s="1031"/>
      <c r="B115" s="1031"/>
      <c r="C115" s="1031"/>
      <c r="D115" s="1031"/>
      <c r="E115" s="1031"/>
      <c r="F115" s="460"/>
      <c r="G115" s="1031"/>
      <c r="H115" s="1031"/>
      <c r="I115" s="1031"/>
      <c r="J115" s="1031"/>
      <c r="K115" s="1031"/>
      <c r="L115" s="1031"/>
      <c r="M115" s="460"/>
      <c r="N115" s="460"/>
      <c r="O115" s="460"/>
      <c r="P115" s="460"/>
      <c r="Q115" s="460"/>
      <c r="R115" s="460"/>
    </row>
    <row r="116" spans="1:18">
      <c r="A116" s="1030"/>
      <c r="B116" s="1030"/>
      <c r="C116" s="1030"/>
      <c r="D116" s="1030"/>
      <c r="E116" s="1030"/>
      <c r="G116" s="1030"/>
      <c r="H116" s="1030"/>
      <c r="I116" s="1030"/>
      <c r="J116" s="1030"/>
      <c r="K116" s="1030"/>
      <c r="L116" s="1030"/>
      <c r="M116" s="460"/>
      <c r="N116" s="460"/>
      <c r="O116" s="460"/>
      <c r="P116" s="460"/>
      <c r="Q116" s="460"/>
      <c r="R116" s="460"/>
    </row>
    <row r="117" spans="1:18">
      <c r="A117" s="1030"/>
      <c r="B117" s="1030"/>
      <c r="C117" s="1030"/>
      <c r="D117" s="1030"/>
      <c r="E117" s="1030"/>
      <c r="F117" s="460"/>
      <c r="G117" s="1030"/>
      <c r="H117" s="1030"/>
      <c r="I117" s="1030"/>
      <c r="J117" s="1030"/>
      <c r="K117" s="1030"/>
      <c r="L117" s="1030"/>
      <c r="M117" s="460"/>
      <c r="N117" s="460"/>
      <c r="O117" s="460"/>
      <c r="P117" s="460"/>
      <c r="Q117" s="460"/>
      <c r="R117" s="460"/>
    </row>
    <row r="118" spans="1:18">
      <c r="A118" s="1030"/>
      <c r="B118" s="1030"/>
      <c r="C118" s="1030"/>
      <c r="D118" s="1030"/>
      <c r="E118" s="1030"/>
      <c r="F118" s="460"/>
      <c r="G118" s="1030"/>
      <c r="H118" s="1030"/>
      <c r="I118" s="1030"/>
      <c r="J118" s="1030"/>
      <c r="K118" s="1030"/>
      <c r="L118" s="1030"/>
      <c r="M118" s="460"/>
      <c r="N118" s="460"/>
      <c r="O118" s="460"/>
      <c r="P118" s="460"/>
      <c r="Q118" s="460"/>
      <c r="R118" s="460"/>
    </row>
    <row r="119" spans="1:18">
      <c r="A119" s="1030"/>
      <c r="B119" s="1030"/>
      <c r="C119" s="1030"/>
      <c r="D119" s="1030"/>
      <c r="E119" s="1030"/>
      <c r="F119" s="460"/>
      <c r="G119" s="1030"/>
      <c r="H119" s="1030"/>
      <c r="I119" s="1030"/>
      <c r="J119" s="1030"/>
      <c r="K119" s="1030"/>
      <c r="L119" s="1030"/>
      <c r="M119" s="460"/>
      <c r="N119" s="460"/>
      <c r="O119" s="460"/>
      <c r="P119" s="460"/>
      <c r="Q119" s="460"/>
      <c r="R119" s="460"/>
    </row>
    <row r="120" spans="1:18">
      <c r="A120" s="1030"/>
      <c r="B120" s="1030"/>
      <c r="C120" s="1030"/>
      <c r="D120" s="1030"/>
      <c r="E120" s="1030"/>
      <c r="F120" s="460"/>
      <c r="G120" s="1030"/>
      <c r="H120" s="1030"/>
      <c r="I120" s="1030"/>
      <c r="J120" s="1030"/>
      <c r="K120" s="1030"/>
      <c r="L120" s="1030"/>
      <c r="M120" s="460"/>
      <c r="N120" s="460"/>
      <c r="O120" s="460"/>
      <c r="P120" s="460"/>
      <c r="Q120" s="460"/>
      <c r="R120" s="460"/>
    </row>
    <row r="121" spans="1:18">
      <c r="A121" s="1030"/>
      <c r="B121" s="1030"/>
      <c r="C121" s="1030"/>
      <c r="D121" s="1030"/>
      <c r="E121" s="1030"/>
      <c r="F121" s="460"/>
      <c r="G121" s="1030"/>
      <c r="H121" s="1030"/>
      <c r="I121" s="1030"/>
      <c r="J121" s="1030"/>
      <c r="K121" s="1030"/>
      <c r="L121" s="1030"/>
      <c r="M121" s="460"/>
      <c r="N121" s="460"/>
      <c r="O121" s="460"/>
      <c r="P121" s="460"/>
      <c r="Q121" s="460"/>
      <c r="R121" s="460"/>
    </row>
    <row r="122" spans="1:18">
      <c r="A122" s="1030"/>
      <c r="B122" s="1030"/>
      <c r="C122" s="1030"/>
      <c r="D122" s="1030"/>
      <c r="E122" s="1030"/>
      <c r="F122" s="460"/>
      <c r="G122" s="1030"/>
      <c r="H122" s="1030"/>
      <c r="I122" s="1030"/>
      <c r="J122" s="1030"/>
      <c r="K122" s="1030"/>
      <c r="L122" s="1030"/>
      <c r="M122" s="460"/>
      <c r="N122" s="460"/>
      <c r="O122" s="460"/>
      <c r="P122" s="460"/>
      <c r="Q122" s="460"/>
      <c r="R122" s="460"/>
    </row>
    <row r="123" spans="1:18">
      <c r="A123" s="1030"/>
      <c r="B123" s="1030"/>
      <c r="C123" s="1030"/>
      <c r="D123" s="1030"/>
      <c r="E123" s="1030"/>
      <c r="F123" s="460"/>
      <c r="G123" s="1030"/>
      <c r="H123" s="1030"/>
      <c r="I123" s="1030"/>
      <c r="J123" s="1030"/>
      <c r="K123" s="1030"/>
      <c r="L123" s="1030"/>
      <c r="M123" s="460"/>
      <c r="N123" s="460"/>
      <c r="O123" s="460"/>
      <c r="P123" s="460"/>
      <c r="Q123" s="460"/>
      <c r="R123" s="460"/>
    </row>
    <row r="124" spans="1:18">
      <c r="A124" s="1030"/>
      <c r="B124" s="1030"/>
      <c r="C124" s="1030"/>
      <c r="D124" s="1030"/>
      <c r="E124" s="1030"/>
      <c r="F124" s="460"/>
      <c r="G124" s="1030"/>
      <c r="H124" s="1030"/>
      <c r="I124" s="1030"/>
      <c r="J124" s="1030"/>
      <c r="K124" s="1030"/>
      <c r="L124" s="1030"/>
      <c r="M124" s="460"/>
      <c r="N124" s="460"/>
      <c r="O124" s="460"/>
      <c r="P124" s="460"/>
      <c r="Q124" s="460"/>
      <c r="R124" s="460"/>
    </row>
    <row r="125" spans="1:18">
      <c r="A125" s="1030"/>
      <c r="B125" s="1030"/>
      <c r="C125" s="1030"/>
      <c r="D125" s="1030"/>
      <c r="E125" s="1030"/>
      <c r="F125" s="460"/>
      <c r="G125" s="1030"/>
      <c r="H125" s="1030"/>
      <c r="I125" s="1030"/>
      <c r="J125" s="1030"/>
      <c r="K125" s="1030"/>
      <c r="L125" s="1030"/>
      <c r="M125" s="460"/>
      <c r="N125" s="460"/>
      <c r="O125" s="460"/>
      <c r="P125" s="460"/>
      <c r="Q125" s="460"/>
      <c r="R125" s="460"/>
    </row>
    <row r="126" spans="1:18">
      <c r="A126" s="1030"/>
      <c r="B126" s="1030"/>
      <c r="C126" s="1030"/>
      <c r="D126" s="1030"/>
      <c r="E126" s="1030"/>
      <c r="F126" s="460"/>
      <c r="G126" s="1030"/>
      <c r="H126" s="1030"/>
      <c r="I126" s="1030"/>
      <c r="J126" s="1030"/>
      <c r="K126" s="1030"/>
      <c r="L126" s="1030"/>
      <c r="M126" s="460"/>
      <c r="N126" s="460"/>
      <c r="O126" s="460"/>
      <c r="P126" s="460"/>
      <c r="Q126" s="460"/>
      <c r="R126" s="460"/>
    </row>
    <row r="127" spans="1:18">
      <c r="A127" s="1030"/>
      <c r="B127" s="1030"/>
      <c r="C127" s="1030"/>
      <c r="D127" s="1030"/>
      <c r="E127" s="1030"/>
      <c r="F127" s="460"/>
      <c r="G127" s="1030"/>
      <c r="H127" s="1030"/>
      <c r="I127" s="1030"/>
      <c r="J127" s="1030"/>
      <c r="K127" s="1030"/>
      <c r="L127" s="1030"/>
      <c r="M127" s="460"/>
      <c r="N127" s="460"/>
      <c r="O127" s="460"/>
      <c r="P127" s="460"/>
      <c r="Q127" s="460"/>
      <c r="R127" s="460"/>
    </row>
    <row r="128" spans="1:18">
      <c r="A128" s="1030"/>
      <c r="B128" s="1030"/>
      <c r="C128" s="1030"/>
      <c r="D128" s="1030"/>
      <c r="E128" s="1030"/>
      <c r="F128" s="460"/>
      <c r="G128" s="1030"/>
      <c r="H128" s="1030"/>
      <c r="I128" s="1030"/>
      <c r="J128" s="1030"/>
      <c r="K128" s="1030"/>
      <c r="L128" s="1030"/>
      <c r="M128" s="460"/>
      <c r="N128" s="460"/>
      <c r="O128" s="460"/>
      <c r="P128" s="460"/>
      <c r="Q128" s="460"/>
      <c r="R128" s="460"/>
    </row>
    <row r="129" spans="1:18">
      <c r="A129" s="1030"/>
      <c r="B129" s="1030"/>
      <c r="C129" s="1030"/>
      <c r="D129" s="1030"/>
      <c r="E129" s="1030"/>
      <c r="F129" s="460"/>
      <c r="G129" s="1030"/>
      <c r="H129" s="1030"/>
      <c r="I129" s="1030"/>
      <c r="J129" s="1030"/>
      <c r="K129" s="1030"/>
      <c r="L129" s="1030"/>
      <c r="M129" s="460"/>
      <c r="N129" s="460"/>
      <c r="O129" s="460"/>
      <c r="P129" s="460"/>
      <c r="Q129" s="460"/>
      <c r="R129" s="460"/>
    </row>
    <row r="130" spans="1:18">
      <c r="A130" s="1030"/>
      <c r="B130" s="1030"/>
      <c r="C130" s="1030"/>
      <c r="D130" s="1030"/>
      <c r="E130" s="1030"/>
      <c r="F130" s="460"/>
      <c r="G130" s="1030"/>
      <c r="H130" s="1030"/>
      <c r="I130" s="1030"/>
      <c r="J130" s="1030"/>
      <c r="K130" s="1030"/>
      <c r="L130" s="1030"/>
      <c r="M130" s="460"/>
      <c r="N130" s="460"/>
      <c r="O130" s="460"/>
      <c r="P130" s="460"/>
      <c r="Q130" s="460"/>
      <c r="R130" s="460"/>
    </row>
    <row r="131" spans="1:18">
      <c r="A131" s="1030"/>
      <c r="B131" s="1030"/>
      <c r="C131" s="1030"/>
      <c r="D131" s="1030"/>
      <c r="E131" s="1030"/>
      <c r="F131" s="460"/>
      <c r="G131" s="1030"/>
      <c r="H131" s="1030"/>
      <c r="I131" s="1030"/>
      <c r="J131" s="1030"/>
      <c r="K131" s="1030"/>
      <c r="L131" s="1030"/>
      <c r="M131" s="460"/>
      <c r="N131" s="460"/>
      <c r="O131" s="460"/>
      <c r="P131" s="460"/>
      <c r="Q131" s="460"/>
      <c r="R131" s="460"/>
    </row>
    <row r="132" spans="1:18">
      <c r="A132" s="1030"/>
      <c r="B132" s="1030"/>
      <c r="C132" s="1030"/>
      <c r="D132" s="1030"/>
      <c r="E132" s="1030"/>
      <c r="F132" s="460"/>
      <c r="G132" s="1030"/>
      <c r="H132" s="1030"/>
      <c r="I132" s="1030"/>
      <c r="J132" s="1030"/>
      <c r="K132" s="1030"/>
      <c r="L132" s="1030"/>
      <c r="M132" s="460"/>
      <c r="N132" s="460"/>
      <c r="O132" s="460"/>
      <c r="P132" s="460"/>
      <c r="Q132" s="460"/>
      <c r="R132" s="460"/>
    </row>
    <row r="133" spans="1:18">
      <c r="A133" s="1030"/>
      <c r="B133" s="1030"/>
      <c r="C133" s="1030"/>
      <c r="D133" s="1030"/>
      <c r="E133" s="1030"/>
      <c r="F133" s="460"/>
      <c r="G133" s="1030"/>
      <c r="H133" s="1030"/>
      <c r="I133" s="1030"/>
      <c r="J133" s="1030"/>
      <c r="K133" s="1030"/>
      <c r="L133" s="1030"/>
      <c r="M133" s="460"/>
      <c r="N133" s="460"/>
      <c r="O133" s="460"/>
      <c r="P133" s="460"/>
      <c r="Q133" s="460"/>
      <c r="R133" s="460"/>
    </row>
    <row r="134" spans="1:18">
      <c r="A134" s="1030"/>
      <c r="B134" s="1030"/>
      <c r="C134" s="1030"/>
      <c r="D134" s="1030"/>
      <c r="E134" s="1030"/>
      <c r="F134" s="460"/>
      <c r="G134" s="1030"/>
      <c r="H134" s="1030"/>
      <c r="I134" s="1030"/>
      <c r="J134" s="1030"/>
      <c r="K134" s="1030"/>
      <c r="L134" s="1030"/>
      <c r="M134" s="460"/>
      <c r="N134" s="460"/>
      <c r="O134" s="460"/>
      <c r="P134" s="460"/>
      <c r="Q134" s="460"/>
      <c r="R134" s="460"/>
    </row>
    <row r="135" spans="1:18">
      <c r="A135" s="1030"/>
      <c r="B135" s="1030"/>
      <c r="C135" s="1030"/>
      <c r="D135" s="1030"/>
      <c r="E135" s="1030"/>
      <c r="F135" s="460"/>
      <c r="G135" s="1030"/>
      <c r="H135" s="1030"/>
      <c r="I135" s="1030"/>
      <c r="J135" s="1030"/>
      <c r="K135" s="1030"/>
      <c r="L135" s="1030"/>
      <c r="M135" s="460"/>
      <c r="N135" s="460"/>
      <c r="O135" s="460"/>
      <c r="P135" s="460"/>
      <c r="Q135" s="460"/>
      <c r="R135" s="460"/>
    </row>
    <row r="136" spans="1:18">
      <c r="A136" s="1030"/>
      <c r="B136" s="1030"/>
      <c r="C136" s="1030"/>
      <c r="D136" s="1030"/>
      <c r="E136" s="1030"/>
      <c r="F136" s="460"/>
      <c r="G136" s="1030"/>
      <c r="H136" s="1030"/>
      <c r="I136" s="1030"/>
      <c r="J136" s="1030"/>
      <c r="K136" s="1030"/>
      <c r="L136" s="1030"/>
      <c r="M136" s="460"/>
      <c r="N136" s="460"/>
      <c r="O136" s="460"/>
      <c r="P136" s="460"/>
      <c r="Q136" s="460"/>
      <c r="R136" s="460"/>
    </row>
    <row r="137" spans="1:18">
      <c r="A137" s="1030"/>
      <c r="B137" s="1030"/>
      <c r="C137" s="1030"/>
      <c r="D137" s="1030"/>
      <c r="E137" s="1030"/>
      <c r="F137" s="460"/>
      <c r="G137" s="1030"/>
      <c r="H137" s="1030"/>
      <c r="I137" s="1030"/>
      <c r="J137" s="1030"/>
      <c r="K137" s="1030"/>
      <c r="L137" s="1030"/>
      <c r="M137" s="460"/>
      <c r="N137" s="460"/>
      <c r="O137" s="460"/>
      <c r="P137" s="460"/>
      <c r="Q137" s="460"/>
      <c r="R137" s="460"/>
    </row>
    <row r="138" spans="1:18">
      <c r="A138" s="1030"/>
      <c r="B138" s="1030"/>
      <c r="C138" s="1030"/>
      <c r="D138" s="1030"/>
      <c r="E138" s="1030"/>
      <c r="F138" s="460"/>
      <c r="G138" s="1030"/>
      <c r="H138" s="1030"/>
      <c r="I138" s="1030"/>
      <c r="J138" s="1030"/>
      <c r="K138" s="1030"/>
      <c r="L138" s="1030"/>
      <c r="M138" s="460"/>
      <c r="N138" s="460"/>
      <c r="O138" s="460"/>
      <c r="P138" s="460"/>
      <c r="Q138" s="460"/>
      <c r="R138" s="460"/>
    </row>
    <row r="139" spans="1:18">
      <c r="A139" s="1030"/>
      <c r="B139" s="1030"/>
      <c r="C139" s="1030"/>
      <c r="D139" s="1030"/>
      <c r="E139" s="1030"/>
      <c r="F139" s="460"/>
      <c r="G139" s="1030"/>
      <c r="H139" s="1030"/>
      <c r="I139" s="1030"/>
      <c r="J139" s="1030"/>
      <c r="K139" s="1030"/>
      <c r="L139" s="1030"/>
      <c r="M139" s="460"/>
      <c r="N139" s="460"/>
      <c r="O139" s="460"/>
      <c r="P139" s="460"/>
      <c r="Q139" s="460"/>
      <c r="R139" s="460"/>
    </row>
    <row r="140" spans="1:18">
      <c r="A140" s="1030"/>
      <c r="B140" s="1030"/>
      <c r="C140" s="1030"/>
      <c r="D140" s="1030"/>
      <c r="E140" s="1030"/>
      <c r="F140" s="460"/>
      <c r="G140" s="1030"/>
      <c r="H140" s="1030"/>
      <c r="I140" s="1030"/>
      <c r="J140" s="1030"/>
      <c r="K140" s="1030"/>
      <c r="L140" s="1030"/>
      <c r="M140" s="460"/>
      <c r="N140" s="460"/>
      <c r="O140" s="460"/>
      <c r="P140" s="460"/>
      <c r="Q140" s="460"/>
      <c r="R140" s="460"/>
    </row>
    <row r="141" spans="1:18">
      <c r="A141" s="1030"/>
      <c r="B141" s="1030"/>
      <c r="C141" s="1030"/>
      <c r="D141" s="1030"/>
      <c r="E141" s="1030"/>
      <c r="F141" s="460"/>
      <c r="G141" s="1030"/>
      <c r="H141" s="1030"/>
      <c r="I141" s="1030"/>
      <c r="J141" s="1030"/>
      <c r="K141" s="1030"/>
      <c r="L141" s="1030"/>
      <c r="M141" s="460"/>
      <c r="N141" s="460"/>
      <c r="O141" s="460"/>
      <c r="P141" s="460"/>
      <c r="Q141" s="460"/>
      <c r="R141" s="460"/>
    </row>
    <row r="142" spans="1:18">
      <c r="A142" s="1030"/>
      <c r="B142" s="1030"/>
      <c r="C142" s="1030"/>
      <c r="D142" s="1030"/>
      <c r="E142" s="1030"/>
      <c r="F142" s="460"/>
      <c r="G142" s="1030"/>
      <c r="H142" s="1030"/>
      <c r="I142" s="1030"/>
      <c r="J142" s="1030"/>
      <c r="K142" s="1030"/>
      <c r="L142" s="1030"/>
      <c r="M142" s="460"/>
      <c r="N142" s="460"/>
      <c r="O142" s="460"/>
      <c r="P142" s="460"/>
      <c r="Q142" s="460"/>
      <c r="R142" s="460"/>
    </row>
    <row r="143" spans="1:18">
      <c r="A143" s="1030"/>
      <c r="B143" s="1030"/>
      <c r="C143" s="1030"/>
      <c r="D143" s="1030"/>
      <c r="E143" s="1030"/>
      <c r="F143" s="460"/>
      <c r="G143" s="1030"/>
      <c r="H143" s="1030"/>
      <c r="I143" s="1030"/>
      <c r="J143" s="1030"/>
      <c r="K143" s="1030"/>
      <c r="L143" s="1030"/>
      <c r="M143" s="460"/>
      <c r="N143" s="460"/>
      <c r="O143" s="460"/>
      <c r="P143" s="460"/>
      <c r="Q143" s="460"/>
      <c r="R143" s="460"/>
    </row>
    <row r="144" spans="1:18">
      <c r="A144" s="1030"/>
      <c r="B144" s="1030"/>
      <c r="C144" s="1030"/>
      <c r="D144" s="1030"/>
      <c r="E144" s="1030"/>
      <c r="F144" s="460"/>
      <c r="G144" s="1030"/>
      <c r="H144" s="1030"/>
      <c r="I144" s="1030"/>
      <c r="J144" s="1030"/>
      <c r="K144" s="1030"/>
      <c r="L144" s="1030"/>
      <c r="M144" s="460"/>
      <c r="N144" s="460"/>
      <c r="O144" s="460"/>
      <c r="P144" s="460"/>
      <c r="Q144" s="460"/>
      <c r="R144" s="460"/>
    </row>
    <row r="145" spans="1:18">
      <c r="A145" s="1030"/>
      <c r="B145" s="1030"/>
      <c r="C145" s="1030"/>
      <c r="D145" s="1030"/>
      <c r="E145" s="1030"/>
      <c r="F145" s="460"/>
      <c r="G145" s="1030"/>
      <c r="H145" s="1030"/>
      <c r="I145" s="1030"/>
      <c r="J145" s="1030"/>
      <c r="K145" s="1030"/>
      <c r="L145" s="1030"/>
      <c r="M145" s="460"/>
      <c r="N145" s="460"/>
      <c r="O145" s="460"/>
      <c r="P145" s="460"/>
      <c r="Q145" s="460"/>
      <c r="R145" s="460"/>
    </row>
    <row r="146" spans="1:18">
      <c r="A146" s="1030"/>
      <c r="B146" s="1030"/>
      <c r="C146" s="1030"/>
      <c r="D146" s="1030"/>
      <c r="E146" s="1030"/>
      <c r="F146" s="460"/>
      <c r="G146" s="460"/>
      <c r="H146" s="460"/>
      <c r="I146" s="460"/>
      <c r="J146" s="460"/>
      <c r="K146" s="460"/>
      <c r="L146" s="460"/>
      <c r="M146" s="460"/>
      <c r="N146" s="460"/>
      <c r="O146" s="460"/>
      <c r="P146" s="460"/>
      <c r="Q146" s="460"/>
      <c r="R146" s="460"/>
    </row>
    <row r="147" spans="1:18">
      <c r="A147" s="1030"/>
      <c r="B147" s="1030"/>
      <c r="C147" s="1030"/>
      <c r="D147" s="1030"/>
      <c r="E147" s="1030"/>
      <c r="F147" s="460"/>
      <c r="G147" s="460"/>
      <c r="H147" s="460"/>
      <c r="I147" s="460"/>
      <c r="J147" s="460"/>
      <c r="K147" s="460"/>
      <c r="L147" s="460"/>
      <c r="M147" s="460"/>
      <c r="N147" s="460"/>
      <c r="O147" s="460"/>
      <c r="P147" s="460"/>
      <c r="Q147" s="460"/>
      <c r="R147" s="460"/>
    </row>
    <row r="148" spans="1:18">
      <c r="A148" s="1030"/>
      <c r="B148" s="1030"/>
      <c r="C148" s="1030"/>
      <c r="D148" s="1030"/>
      <c r="E148" s="1030"/>
      <c r="F148" s="460"/>
      <c r="G148" s="460"/>
      <c r="H148" s="460"/>
      <c r="I148" s="460"/>
      <c r="J148" s="460"/>
      <c r="K148" s="460"/>
      <c r="L148" s="460"/>
      <c r="M148" s="460"/>
      <c r="N148" s="460"/>
      <c r="O148" s="460"/>
      <c r="P148" s="460"/>
      <c r="Q148" s="460"/>
      <c r="R148" s="460"/>
    </row>
    <row r="149" spans="1:18">
      <c r="A149" s="1030"/>
      <c r="B149" s="1030"/>
      <c r="C149" s="1030"/>
      <c r="D149" s="1030"/>
      <c r="E149" s="1030"/>
      <c r="F149" s="460"/>
      <c r="G149" s="460"/>
      <c r="H149" s="460"/>
      <c r="I149" s="460"/>
      <c r="J149" s="460"/>
      <c r="K149" s="460"/>
      <c r="L149" s="460"/>
      <c r="M149" s="460"/>
      <c r="N149" s="460"/>
      <c r="O149" s="460"/>
      <c r="P149" s="460"/>
      <c r="Q149" s="460"/>
      <c r="R149" s="460"/>
    </row>
    <row r="150" spans="1:18">
      <c r="A150" s="1030"/>
      <c r="B150" s="1030"/>
      <c r="C150" s="1030"/>
      <c r="D150" s="1030"/>
      <c r="E150" s="1030"/>
      <c r="F150" s="460"/>
      <c r="G150" s="460"/>
      <c r="H150" s="460"/>
      <c r="I150" s="460"/>
      <c r="J150" s="460"/>
      <c r="K150" s="460"/>
      <c r="L150" s="460"/>
      <c r="M150" s="460"/>
      <c r="N150" s="460"/>
      <c r="O150" s="460"/>
      <c r="P150" s="460"/>
      <c r="Q150" s="460"/>
      <c r="R150" s="460"/>
    </row>
    <row r="151" spans="1:18">
      <c r="A151" s="1030"/>
      <c r="B151" s="1030"/>
      <c r="C151" s="1030"/>
      <c r="D151" s="1030"/>
      <c r="E151" s="1030"/>
      <c r="F151" s="460"/>
      <c r="G151" s="460"/>
      <c r="H151" s="460"/>
      <c r="I151" s="460"/>
      <c r="J151" s="460"/>
      <c r="K151" s="460"/>
      <c r="L151" s="460"/>
      <c r="M151" s="460"/>
      <c r="N151" s="460"/>
      <c r="O151" s="460"/>
      <c r="P151" s="460"/>
      <c r="Q151" s="460"/>
      <c r="R151" s="460"/>
    </row>
    <row r="152" spans="1:18">
      <c r="A152" s="1030"/>
      <c r="B152" s="1030"/>
      <c r="C152" s="1030"/>
      <c r="D152" s="1030"/>
      <c r="E152" s="1030"/>
      <c r="F152" s="460"/>
      <c r="G152" s="460"/>
      <c r="H152" s="460"/>
      <c r="I152" s="460"/>
      <c r="J152" s="460"/>
      <c r="K152" s="460"/>
      <c r="L152" s="460"/>
      <c r="M152" s="460"/>
      <c r="N152" s="460"/>
      <c r="O152" s="460"/>
      <c r="P152" s="460"/>
      <c r="Q152" s="460"/>
      <c r="R152" s="460"/>
    </row>
    <row r="153" spans="1:18">
      <c r="A153" s="1030"/>
      <c r="B153" s="1030"/>
      <c r="C153" s="1030"/>
      <c r="D153" s="1030"/>
      <c r="E153" s="1030"/>
      <c r="F153" s="460"/>
      <c r="G153" s="460"/>
      <c r="H153" s="460"/>
      <c r="I153" s="460"/>
      <c r="J153" s="460"/>
      <c r="K153" s="460"/>
      <c r="L153" s="460"/>
      <c r="M153" s="460"/>
      <c r="N153" s="460"/>
      <c r="O153" s="460"/>
      <c r="P153" s="460"/>
      <c r="Q153" s="460"/>
      <c r="R153" s="460"/>
    </row>
    <row r="154" spans="1:18">
      <c r="A154" s="1030"/>
      <c r="B154" s="1030"/>
      <c r="C154" s="1030"/>
      <c r="D154" s="1030"/>
      <c r="E154" s="1030"/>
      <c r="F154" s="460"/>
      <c r="G154" s="460"/>
      <c r="H154" s="460"/>
      <c r="I154" s="460"/>
      <c r="J154" s="460"/>
      <c r="K154" s="460"/>
      <c r="L154" s="460"/>
      <c r="M154" s="460"/>
      <c r="N154" s="460"/>
      <c r="O154" s="460"/>
      <c r="P154" s="460"/>
      <c r="Q154" s="460"/>
      <c r="R154" s="460"/>
    </row>
    <row r="155" spans="1:18">
      <c r="A155" s="1030"/>
      <c r="B155" s="1030"/>
      <c r="C155" s="1030"/>
      <c r="D155" s="1030"/>
      <c r="E155" s="1030"/>
      <c r="F155" s="460"/>
      <c r="G155" s="460"/>
      <c r="H155" s="460"/>
      <c r="I155" s="460"/>
      <c r="J155" s="460"/>
      <c r="K155" s="460"/>
      <c r="L155" s="460"/>
      <c r="M155" s="460"/>
      <c r="N155" s="460"/>
      <c r="O155" s="460"/>
      <c r="P155" s="460"/>
      <c r="Q155" s="460"/>
      <c r="R155" s="460"/>
    </row>
    <row r="156" spans="1:18">
      <c r="A156" s="1030"/>
      <c r="B156" s="1030"/>
      <c r="C156" s="1030"/>
      <c r="D156" s="1030"/>
      <c r="E156" s="1030"/>
      <c r="F156" s="460"/>
      <c r="G156" s="460"/>
      <c r="H156" s="460"/>
      <c r="I156" s="460"/>
      <c r="J156" s="460"/>
      <c r="K156" s="460"/>
      <c r="L156" s="460"/>
      <c r="M156" s="460"/>
      <c r="N156" s="460"/>
      <c r="O156" s="460"/>
      <c r="P156" s="460"/>
      <c r="Q156" s="460"/>
      <c r="R156" s="460"/>
    </row>
    <row r="157" spans="1:18">
      <c r="A157" s="1030"/>
      <c r="B157" s="1030"/>
      <c r="C157" s="1030"/>
      <c r="D157" s="1030"/>
      <c r="E157" s="1030"/>
      <c r="F157" s="460"/>
      <c r="G157" s="460"/>
      <c r="H157" s="460"/>
      <c r="I157" s="460"/>
      <c r="J157" s="460"/>
      <c r="K157" s="460"/>
      <c r="L157" s="460"/>
      <c r="M157" s="460"/>
      <c r="N157" s="460"/>
      <c r="O157" s="460"/>
      <c r="P157" s="460"/>
      <c r="Q157" s="460"/>
      <c r="R157" s="460"/>
    </row>
    <row r="158" spans="1:18">
      <c r="A158" s="1030"/>
      <c r="B158" s="1030"/>
      <c r="C158" s="1030"/>
      <c r="D158" s="1030"/>
      <c r="E158" s="1030"/>
      <c r="F158" s="460"/>
      <c r="G158" s="460"/>
      <c r="H158" s="460"/>
      <c r="I158" s="460"/>
      <c r="J158" s="460"/>
      <c r="K158" s="460"/>
      <c r="L158" s="460"/>
      <c r="M158" s="460"/>
      <c r="N158" s="460"/>
      <c r="O158" s="460"/>
      <c r="P158" s="460"/>
      <c r="Q158" s="460"/>
      <c r="R158" s="460"/>
    </row>
    <row r="159" spans="1:18">
      <c r="A159" s="1043"/>
      <c r="B159" s="1043"/>
      <c r="C159" s="1043"/>
      <c r="D159" s="1043"/>
      <c r="E159" s="1043"/>
    </row>
    <row r="160" spans="1:18">
      <c r="A160" s="1043"/>
      <c r="B160" s="1043"/>
      <c r="C160" s="1043"/>
      <c r="D160" s="1043"/>
      <c r="E160" s="1043"/>
    </row>
    <row r="161" spans="1:5">
      <c r="A161" s="1043"/>
      <c r="B161" s="1043"/>
      <c r="C161" s="1043"/>
      <c r="D161" s="1043"/>
      <c r="E161" s="1043"/>
    </row>
    <row r="162" spans="1:5">
      <c r="A162" s="1043"/>
      <c r="B162" s="1043"/>
      <c r="C162" s="1043"/>
      <c r="D162" s="1043"/>
      <c r="E162" s="1043"/>
    </row>
    <row r="163" spans="1:5">
      <c r="A163" s="1043"/>
      <c r="B163" s="1043"/>
      <c r="C163" s="1043"/>
      <c r="D163" s="1043"/>
      <c r="E163" s="1043"/>
    </row>
    <row r="164" spans="1:5">
      <c r="A164" s="1043"/>
      <c r="B164" s="1043"/>
      <c r="C164" s="1043"/>
      <c r="D164" s="1043"/>
      <c r="E164" s="1043"/>
    </row>
    <row r="165" spans="1:5">
      <c r="A165" s="1043"/>
      <c r="B165" s="1043"/>
      <c r="C165" s="1043"/>
      <c r="D165" s="1043"/>
      <c r="E165" s="1043"/>
    </row>
    <row r="166" spans="1:5">
      <c r="A166" s="1043"/>
      <c r="B166" s="1043"/>
      <c r="C166" s="1043"/>
      <c r="D166" s="1043"/>
      <c r="E166" s="1043"/>
    </row>
    <row r="167" spans="1:5">
      <c r="A167" s="1043"/>
      <c r="B167" s="1043"/>
      <c r="C167" s="1043"/>
      <c r="D167" s="1043"/>
      <c r="E167" s="1043"/>
    </row>
    <row r="168" spans="1:5">
      <c r="A168" s="1043"/>
      <c r="B168" s="1043"/>
      <c r="C168" s="1043"/>
      <c r="D168" s="1043"/>
      <c r="E168" s="1043"/>
    </row>
    <row r="169" spans="1:5">
      <c r="A169" s="1043"/>
      <c r="B169" s="1043"/>
      <c r="C169" s="1043"/>
      <c r="D169" s="1043"/>
      <c r="E169" s="1043"/>
    </row>
  </sheetData>
  <sheetProtection selectLockedCells="1"/>
  <mergeCells count="100">
    <mergeCell ref="A116:E116"/>
    <mergeCell ref="A117:E117"/>
    <mergeCell ref="A118:E118"/>
    <mergeCell ref="A119:E119"/>
    <mergeCell ref="A120:E120"/>
    <mergeCell ref="G116:L116"/>
    <mergeCell ref="G127:L127"/>
    <mergeCell ref="G126:L126"/>
    <mergeCell ref="G125:L125"/>
    <mergeCell ref="G124:L124"/>
    <mergeCell ref="G123:L123"/>
    <mergeCell ref="G122:L122"/>
    <mergeCell ref="G121:L121"/>
    <mergeCell ref="G120:L120"/>
    <mergeCell ref="G119:L119"/>
    <mergeCell ref="G129:L129"/>
    <mergeCell ref="G128:L128"/>
    <mergeCell ref="G118:L118"/>
    <mergeCell ref="G117:L117"/>
    <mergeCell ref="A121:E121"/>
    <mergeCell ref="A122:E122"/>
    <mergeCell ref="A123:E123"/>
    <mergeCell ref="A124:E124"/>
    <mergeCell ref="A125:E125"/>
    <mergeCell ref="G145:L145"/>
    <mergeCell ref="G144:L144"/>
    <mergeCell ref="G143:L143"/>
    <mergeCell ref="G142:L142"/>
    <mergeCell ref="G141:L141"/>
    <mergeCell ref="A169:E169"/>
    <mergeCell ref="A158:E158"/>
    <mergeCell ref="A159:E159"/>
    <mergeCell ref="A160:E160"/>
    <mergeCell ref="A161:E161"/>
    <mergeCell ref="A162:E162"/>
    <mergeCell ref="A163:E163"/>
    <mergeCell ref="A164:E164"/>
    <mergeCell ref="A165:E165"/>
    <mergeCell ref="A166:E166"/>
    <mergeCell ref="A167:E167"/>
    <mergeCell ref="A168:E168"/>
    <mergeCell ref="A157:E157"/>
    <mergeCell ref="A146:E146"/>
    <mergeCell ref="A147:E147"/>
    <mergeCell ref="A148:E148"/>
    <mergeCell ref="A149:E149"/>
    <mergeCell ref="A150:E150"/>
    <mergeCell ref="A151:E151"/>
    <mergeCell ref="A152:E152"/>
    <mergeCell ref="A153:E153"/>
    <mergeCell ref="A154:E154"/>
    <mergeCell ref="A155:E155"/>
    <mergeCell ref="A156:E156"/>
    <mergeCell ref="A145:E145"/>
    <mergeCell ref="A126:E126"/>
    <mergeCell ref="A127:E127"/>
    <mergeCell ref="A128:E128"/>
    <mergeCell ref="A129:E129"/>
    <mergeCell ref="A130:E130"/>
    <mergeCell ref="A131:E131"/>
    <mergeCell ref="A132:E132"/>
    <mergeCell ref="A133:E133"/>
    <mergeCell ref="A134:E134"/>
    <mergeCell ref="A135:E135"/>
    <mergeCell ref="A136:E136"/>
    <mergeCell ref="A137:E137"/>
    <mergeCell ref="A138:E138"/>
    <mergeCell ref="A139:E139"/>
    <mergeCell ref="A140:E140"/>
    <mergeCell ref="A141:E141"/>
    <mergeCell ref="A142:E142"/>
    <mergeCell ref="A143:E143"/>
    <mergeCell ref="A144:E144"/>
    <mergeCell ref="Q46:T46"/>
    <mergeCell ref="G140:L140"/>
    <mergeCell ref="G139:L139"/>
    <mergeCell ref="G138:L138"/>
    <mergeCell ref="G137:L137"/>
    <mergeCell ref="G136:L136"/>
    <mergeCell ref="G135:L135"/>
    <mergeCell ref="G134:L134"/>
    <mergeCell ref="G133:L133"/>
    <mergeCell ref="G132:L132"/>
    <mergeCell ref="G131:L131"/>
    <mergeCell ref="G130:L130"/>
    <mergeCell ref="M1:N1"/>
    <mergeCell ref="A9:G9"/>
    <mergeCell ref="H60:I60"/>
    <mergeCell ref="A115:E115"/>
    <mergeCell ref="G115:L115"/>
    <mergeCell ref="B33:N33"/>
    <mergeCell ref="B32:N32"/>
    <mergeCell ref="B31:N31"/>
    <mergeCell ref="B30:N30"/>
    <mergeCell ref="H71:I71"/>
    <mergeCell ref="A43:E43"/>
    <mergeCell ref="A46:E46"/>
    <mergeCell ref="A37:E37"/>
    <mergeCell ref="A40:E40"/>
    <mergeCell ref="D5:G5"/>
  </mergeCells>
  <hyperlinks>
    <hyperlink ref="L47" r:id="rId1" xr:uid="{B7480114-9F52-4D94-8399-A917AB12BF7C}"/>
  </hyperlinks>
  <pageMargins left="0.25" right="0.25" top="0.25" bottom="0.25" header="0.25" footer="0.25"/>
  <pageSetup scale="67" orientation="portrait" r:id="rId2"/>
  <rowBreaks count="1" manualBreakCount="1">
    <brk id="49" max="14" man="1"/>
  </rowBreaks>
  <drawing r:id="rId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9">
    <tabColor rgb="FF00B050"/>
  </sheetPr>
  <dimension ref="A1:T48"/>
  <sheetViews>
    <sheetView showGridLines="0" zoomScale="85" zoomScaleNormal="85" zoomScaleSheetLayoutView="77" workbookViewId="0">
      <selection activeCell="I46" sqref="I46:K48"/>
    </sheetView>
  </sheetViews>
  <sheetFormatPr defaultColWidth="8.88671875" defaultRowHeight="18"/>
  <cols>
    <col min="1" max="1" width="2.6640625" style="600" customWidth="1"/>
    <col min="2" max="8" width="8.88671875" style="600"/>
    <col min="9" max="9" width="14.5546875" style="600" customWidth="1"/>
    <col min="10" max="10" width="8.88671875" style="600" customWidth="1"/>
    <col min="11" max="11" width="9.109375" style="600" customWidth="1"/>
    <col min="12" max="12" width="8.88671875" style="600"/>
    <col min="13" max="13" width="3.6640625" style="600" customWidth="1"/>
    <col min="14" max="16384" width="8.88671875" style="600"/>
  </cols>
  <sheetData>
    <row r="1" spans="1:16">
      <c r="A1" s="483" t="s">
        <v>1</v>
      </c>
      <c r="J1" s="481"/>
      <c r="K1" s="481"/>
      <c r="L1" s="481"/>
      <c r="M1" s="1044" t="s">
        <v>984</v>
      </c>
      <c r="N1" s="1045"/>
      <c r="O1" s="482"/>
    </row>
    <row r="2" spans="1:16">
      <c r="A2" s="483" t="s">
        <v>177</v>
      </c>
    </row>
    <row r="3" spans="1:16">
      <c r="A3" s="483" t="s">
        <v>4</v>
      </c>
    </row>
    <row r="4" spans="1:16">
      <c r="A4" s="483"/>
      <c r="J4" s="483"/>
      <c r="K4" s="494"/>
      <c r="L4" s="635"/>
      <c r="M4" s="635"/>
      <c r="N4" s="635"/>
      <c r="O4" s="635"/>
    </row>
    <row r="5" spans="1:16">
      <c r="A5" s="483" t="s">
        <v>3</v>
      </c>
      <c r="B5" s="494"/>
      <c r="D5" s="1046">
        <f>+Trans1!F3</f>
        <v>0</v>
      </c>
      <c r="E5" s="1046"/>
      <c r="F5" s="1046"/>
      <c r="G5" s="1046"/>
      <c r="J5" s="483"/>
      <c r="K5" s="494"/>
      <c r="L5" s="635"/>
      <c r="M5" s="635"/>
      <c r="N5" s="635"/>
      <c r="O5" s="635"/>
    </row>
    <row r="6" spans="1:16">
      <c r="A6" s="483"/>
      <c r="J6" s="483"/>
      <c r="K6" s="494"/>
      <c r="L6" s="635"/>
      <c r="M6" s="635"/>
      <c r="N6" s="635"/>
      <c r="O6" s="635"/>
    </row>
    <row r="7" spans="1:16">
      <c r="A7" s="483" t="s">
        <v>985</v>
      </c>
      <c r="B7" s="481"/>
      <c r="C7" s="481"/>
      <c r="D7" s="481"/>
      <c r="E7" s="481"/>
      <c r="F7" s="481"/>
      <c r="J7" s="483"/>
      <c r="K7" s="494"/>
      <c r="L7" s="635"/>
      <c r="M7" s="635"/>
      <c r="N7" s="635"/>
      <c r="O7" s="635"/>
    </row>
    <row r="9" spans="1:16">
      <c r="A9" s="616" t="s">
        <v>982</v>
      </c>
      <c r="B9" s="616"/>
      <c r="C9" s="616"/>
      <c r="D9" s="616"/>
      <c r="E9" s="616"/>
      <c r="F9" s="616"/>
      <c r="G9" s="616"/>
      <c r="H9" s="616"/>
      <c r="I9" s="616"/>
    </row>
    <row r="11" spans="1:16">
      <c r="A11" s="6" t="s">
        <v>986</v>
      </c>
      <c r="B11" s="6"/>
      <c r="C11" s="6"/>
      <c r="D11" s="6"/>
      <c r="E11" s="6"/>
      <c r="F11" s="6"/>
      <c r="G11" s="6"/>
      <c r="H11" s="6"/>
      <c r="I11" s="6"/>
      <c r="J11" s="6"/>
      <c r="K11" s="6"/>
      <c r="L11" s="6"/>
      <c r="M11" s="6"/>
      <c r="N11" s="6"/>
      <c r="O11" s="6"/>
      <c r="P11" s="6"/>
    </row>
    <row r="12" spans="1:16">
      <c r="A12" s="6"/>
      <c r="B12" s="6"/>
      <c r="C12" s="6"/>
      <c r="D12" s="6"/>
      <c r="E12" s="6"/>
      <c r="F12" s="6"/>
      <c r="G12" s="6"/>
      <c r="H12" s="6"/>
      <c r="I12" s="6"/>
      <c r="J12" s="6"/>
      <c r="K12" s="6"/>
      <c r="L12" s="6"/>
      <c r="M12" s="6"/>
      <c r="N12" s="6"/>
      <c r="O12" s="6"/>
      <c r="P12" s="6"/>
    </row>
    <row r="13" spans="1:16">
      <c r="A13" s="6" t="s">
        <v>987</v>
      </c>
      <c r="B13" s="6"/>
      <c r="C13" s="6"/>
      <c r="D13" s="6"/>
      <c r="E13" s="6"/>
      <c r="F13" s="6"/>
      <c r="G13" s="6"/>
      <c r="H13" s="6"/>
      <c r="I13" s="6"/>
      <c r="J13" s="6"/>
      <c r="K13" s="6"/>
      <c r="L13" s="6"/>
      <c r="M13" s="6"/>
      <c r="N13" s="6"/>
      <c r="O13" s="6"/>
      <c r="P13" s="6"/>
    </row>
    <row r="14" spans="1:16">
      <c r="A14" s="6" t="s">
        <v>988</v>
      </c>
      <c r="B14" s="6"/>
      <c r="C14" s="6"/>
      <c r="D14" s="6"/>
      <c r="E14" s="6"/>
      <c r="F14" s="6"/>
      <c r="G14" s="6"/>
      <c r="H14" s="6"/>
      <c r="I14" s="6"/>
      <c r="J14" s="6"/>
      <c r="K14" s="6"/>
      <c r="L14" s="6"/>
      <c r="M14" s="6"/>
      <c r="N14" s="6"/>
      <c r="O14" s="6"/>
      <c r="P14" s="6"/>
    </row>
    <row r="15" spans="1:16">
      <c r="A15" s="6" t="s">
        <v>989</v>
      </c>
      <c r="B15" s="6"/>
      <c r="C15" s="6"/>
      <c r="D15" s="6"/>
      <c r="E15" s="6"/>
      <c r="F15" s="6"/>
      <c r="G15" s="6"/>
      <c r="H15" s="6"/>
      <c r="I15" s="6"/>
      <c r="J15" s="6"/>
      <c r="K15" s="6"/>
      <c r="L15" s="6"/>
      <c r="M15" s="6"/>
      <c r="N15" s="6"/>
      <c r="O15" s="6"/>
      <c r="P15" s="6"/>
    </row>
    <row r="16" spans="1:16">
      <c r="A16" s="6"/>
      <c r="B16" s="6"/>
      <c r="C16" s="6"/>
      <c r="D16" s="6"/>
      <c r="E16" s="6"/>
      <c r="F16" s="6"/>
      <c r="G16" s="6"/>
      <c r="H16" s="6"/>
      <c r="I16" s="6"/>
      <c r="J16" s="6"/>
      <c r="K16" s="6"/>
      <c r="L16" s="6"/>
      <c r="M16" s="6"/>
      <c r="N16" s="6"/>
      <c r="O16" s="6"/>
      <c r="P16" s="6"/>
    </row>
    <row r="17" spans="1:16">
      <c r="A17" s="6" t="s">
        <v>983</v>
      </c>
      <c r="B17" s="6"/>
      <c r="C17" s="6"/>
      <c r="D17" s="6"/>
      <c r="E17" s="6"/>
      <c r="F17" s="6"/>
      <c r="G17" s="6"/>
      <c r="H17" s="6"/>
      <c r="I17" s="6"/>
      <c r="J17" s="6"/>
      <c r="K17" s="6"/>
      <c r="L17" s="6"/>
      <c r="M17" s="6"/>
      <c r="N17" s="6"/>
      <c r="O17" s="6"/>
      <c r="P17" s="6"/>
    </row>
    <row r="18" spans="1:16">
      <c r="A18" s="6"/>
      <c r="B18" s="6" t="s">
        <v>991</v>
      </c>
      <c r="C18" s="6"/>
      <c r="D18" s="6"/>
      <c r="E18" s="6"/>
      <c r="F18" s="6"/>
      <c r="G18" s="6"/>
      <c r="H18" s="6"/>
      <c r="I18" s="6"/>
      <c r="J18" s="6"/>
      <c r="K18" s="6"/>
      <c r="L18" s="6"/>
      <c r="M18" s="6"/>
      <c r="N18" s="6"/>
      <c r="O18" s="6"/>
      <c r="P18" s="6"/>
    </row>
    <row r="19" spans="1:16">
      <c r="A19" s="6"/>
      <c r="B19" s="6" t="s">
        <v>990</v>
      </c>
      <c r="C19" s="6"/>
      <c r="D19" s="6"/>
      <c r="E19" s="6"/>
      <c r="F19" s="6"/>
      <c r="G19" s="6"/>
      <c r="H19" s="6"/>
      <c r="I19" s="6"/>
      <c r="J19" s="6"/>
      <c r="K19" s="6"/>
      <c r="L19" s="6"/>
      <c r="M19" s="6"/>
      <c r="N19" s="6"/>
      <c r="O19" s="6"/>
      <c r="P19" s="6"/>
    </row>
    <row r="20" spans="1:16">
      <c r="A20" s="6"/>
      <c r="B20" s="6" t="s">
        <v>992</v>
      </c>
      <c r="C20" s="6"/>
      <c r="D20" s="6"/>
      <c r="E20" s="6"/>
      <c r="F20" s="6"/>
      <c r="G20" s="6"/>
      <c r="H20" s="6"/>
      <c r="I20" s="6"/>
      <c r="J20" s="6"/>
      <c r="K20" s="6"/>
      <c r="L20" s="6"/>
      <c r="M20" s="6"/>
      <c r="N20" s="6"/>
      <c r="O20" s="6"/>
      <c r="P20" s="6"/>
    </row>
    <row r="21" spans="1:16">
      <c r="A21" s="6"/>
      <c r="B21" s="6"/>
      <c r="C21" s="6"/>
      <c r="D21" s="6"/>
      <c r="E21" s="6"/>
      <c r="F21" s="6"/>
      <c r="G21" s="6"/>
      <c r="H21" s="6"/>
      <c r="I21" s="6"/>
      <c r="J21" s="6"/>
      <c r="K21" s="6"/>
      <c r="L21" s="6"/>
      <c r="M21" s="6"/>
      <c r="N21" s="6"/>
      <c r="O21" s="6"/>
      <c r="P21" s="6"/>
    </row>
    <row r="22" spans="1:16">
      <c r="A22" s="6" t="s">
        <v>993</v>
      </c>
      <c r="B22" s="367"/>
      <c r="C22" s="6"/>
      <c r="D22" s="6"/>
      <c r="E22" s="6"/>
      <c r="F22" s="6"/>
      <c r="G22" s="6"/>
      <c r="H22" s="6"/>
      <c r="I22" s="6"/>
      <c r="J22" s="6"/>
      <c r="K22" s="6"/>
      <c r="L22" s="6"/>
      <c r="M22" s="6"/>
      <c r="N22" s="6"/>
      <c r="O22" s="6"/>
      <c r="P22" s="6"/>
    </row>
    <row r="23" spans="1:16">
      <c r="A23" s="6" t="s">
        <v>994</v>
      </c>
      <c r="B23" s="6"/>
      <c r="C23" s="6"/>
      <c r="D23" s="6"/>
      <c r="E23" s="6"/>
      <c r="F23" s="6"/>
      <c r="G23" s="6"/>
      <c r="H23" s="6"/>
      <c r="I23" s="6"/>
      <c r="J23" s="6"/>
      <c r="K23" s="6"/>
      <c r="L23" s="6"/>
      <c r="M23" s="6"/>
      <c r="N23" s="6"/>
      <c r="O23" s="6"/>
      <c r="P23" s="6"/>
    </row>
    <row r="24" spans="1:16">
      <c r="A24" s="6" t="s">
        <v>995</v>
      </c>
      <c r="B24" s="6"/>
      <c r="C24" s="6"/>
      <c r="D24" s="6"/>
      <c r="E24" s="6"/>
      <c r="F24" s="6"/>
      <c r="G24" s="6"/>
      <c r="H24" s="6"/>
      <c r="I24" s="6"/>
      <c r="J24" s="6"/>
      <c r="K24" s="6"/>
      <c r="L24" s="6"/>
      <c r="M24" s="6"/>
      <c r="N24" s="6"/>
      <c r="O24" s="6"/>
      <c r="P24" s="6"/>
    </row>
    <row r="25" spans="1:16">
      <c r="A25" s="6" t="s">
        <v>996</v>
      </c>
      <c r="B25" s="6"/>
      <c r="C25" s="6"/>
      <c r="D25" s="6"/>
      <c r="E25" s="6"/>
      <c r="F25" s="6"/>
      <c r="G25" s="6"/>
      <c r="H25" s="6"/>
      <c r="I25" s="6"/>
      <c r="J25" s="6"/>
      <c r="K25" s="6"/>
      <c r="L25" s="6"/>
      <c r="M25" s="6"/>
      <c r="N25" s="6"/>
      <c r="O25" s="6"/>
      <c r="P25" s="6"/>
    </row>
    <row r="26" spans="1:16">
      <c r="A26" s="6"/>
      <c r="B26" s="6"/>
      <c r="C26" s="6"/>
      <c r="D26" s="6"/>
      <c r="E26" s="6"/>
      <c r="F26" s="6"/>
      <c r="G26" s="6"/>
      <c r="H26" s="6"/>
      <c r="I26" s="6"/>
      <c r="J26" s="6"/>
      <c r="K26" s="6"/>
      <c r="L26" s="6"/>
      <c r="M26" s="6"/>
      <c r="N26" s="6"/>
      <c r="O26" s="6"/>
      <c r="P26" s="6"/>
    </row>
    <row r="27" spans="1:16">
      <c r="A27" s="6" t="s">
        <v>997</v>
      </c>
      <c r="B27" s="6"/>
      <c r="C27" s="6"/>
      <c r="D27" s="6"/>
      <c r="E27" s="6"/>
      <c r="F27" s="6"/>
      <c r="G27" s="6"/>
      <c r="H27" s="6"/>
      <c r="I27" s="6"/>
      <c r="J27" s="6"/>
      <c r="K27" s="6"/>
      <c r="L27" s="6"/>
      <c r="M27" s="6"/>
      <c r="N27" s="6"/>
      <c r="O27" s="6"/>
      <c r="P27" s="6"/>
    </row>
    <row r="28" spans="1:16">
      <c r="A28" s="6" t="s">
        <v>998</v>
      </c>
      <c r="B28" s="6"/>
      <c r="C28" s="6"/>
      <c r="D28" s="6"/>
      <c r="E28" s="6"/>
      <c r="F28" s="6"/>
      <c r="G28" s="6"/>
      <c r="H28" s="6"/>
      <c r="I28" s="6"/>
      <c r="J28" s="6"/>
      <c r="K28" s="6"/>
      <c r="L28" s="6"/>
      <c r="M28" s="6"/>
      <c r="N28" s="6"/>
      <c r="O28" s="6"/>
      <c r="P28" s="6"/>
    </row>
    <row r="29" spans="1:16">
      <c r="A29" s="6" t="s">
        <v>999</v>
      </c>
      <c r="B29" s="6"/>
      <c r="C29" s="6"/>
      <c r="D29" s="6"/>
      <c r="E29" s="6"/>
      <c r="F29" s="6"/>
      <c r="G29" s="6"/>
      <c r="H29" s="6"/>
      <c r="I29" s="6"/>
      <c r="J29" s="6"/>
      <c r="K29" s="6"/>
      <c r="L29" s="6"/>
      <c r="M29" s="6"/>
      <c r="N29" s="6"/>
      <c r="O29" s="6"/>
      <c r="P29" s="6"/>
    </row>
    <row r="30" spans="1:16">
      <c r="A30" s="6"/>
      <c r="B30" s="6"/>
      <c r="C30" s="6"/>
      <c r="D30" s="6"/>
      <c r="E30" s="6"/>
      <c r="F30" s="6"/>
      <c r="G30" s="6"/>
      <c r="H30" s="6"/>
      <c r="I30" s="6"/>
      <c r="J30" s="6"/>
      <c r="K30" s="6"/>
      <c r="L30" s="6"/>
      <c r="M30" s="6"/>
      <c r="N30" s="6"/>
      <c r="O30" s="6"/>
      <c r="P30" s="6"/>
    </row>
    <row r="31" spans="1:16">
      <c r="A31" s="6" t="s">
        <v>1000</v>
      </c>
      <c r="B31" s="6"/>
      <c r="C31" s="6"/>
      <c r="D31" s="6"/>
      <c r="E31" s="6"/>
      <c r="F31" s="6"/>
      <c r="G31" s="6"/>
      <c r="H31" s="621" t="s">
        <v>257</v>
      </c>
      <c r="I31" s="621" t="s">
        <v>259</v>
      </c>
      <c r="J31" s="6" t="s">
        <v>1001</v>
      </c>
      <c r="K31" s="6"/>
      <c r="L31" s="6"/>
      <c r="M31" s="6"/>
      <c r="N31" s="6"/>
      <c r="O31" s="6"/>
      <c r="P31" s="6"/>
    </row>
    <row r="32" spans="1:16">
      <c r="A32" s="6"/>
      <c r="B32" s="6"/>
      <c r="C32" s="6"/>
      <c r="D32" s="6"/>
      <c r="E32" s="6"/>
      <c r="F32" s="6"/>
      <c r="G32" s="6"/>
      <c r="H32" s="6"/>
      <c r="I32" s="6"/>
      <c r="J32" s="6"/>
      <c r="K32" s="6"/>
      <c r="L32" s="6"/>
      <c r="M32" s="6"/>
      <c r="N32" s="6"/>
      <c r="O32" s="6"/>
      <c r="P32" s="6"/>
    </row>
    <row r="33" spans="1:20">
      <c r="A33" s="6" t="s">
        <v>1007</v>
      </c>
      <c r="B33" s="6"/>
      <c r="C33" s="6"/>
      <c r="D33" s="6"/>
      <c r="E33" s="6"/>
      <c r="F33" s="6"/>
      <c r="G33" s="6"/>
      <c r="H33" s="6"/>
      <c r="I33" s="6"/>
      <c r="J33" s="6"/>
      <c r="K33" s="621" t="s">
        <v>257</v>
      </c>
      <c r="L33" s="621"/>
      <c r="M33" s="621" t="s">
        <v>259</v>
      </c>
      <c r="N33" s="621"/>
      <c r="O33" s="6"/>
      <c r="P33" s="6"/>
    </row>
    <row r="34" spans="1:20">
      <c r="A34" s="6"/>
      <c r="B34" s="6"/>
      <c r="C34" s="6"/>
      <c r="D34" s="6"/>
      <c r="E34" s="6"/>
      <c r="F34" s="6"/>
      <c r="G34" s="6"/>
      <c r="H34" s="6"/>
      <c r="I34" s="6"/>
      <c r="J34" s="6"/>
      <c r="K34" s="6"/>
      <c r="L34" s="6"/>
      <c r="M34" s="6"/>
      <c r="N34" s="6"/>
      <c r="O34" s="6"/>
      <c r="P34" s="6"/>
    </row>
    <row r="35" spans="1:20">
      <c r="A35" s="6" t="s">
        <v>1008</v>
      </c>
      <c r="B35" s="6"/>
      <c r="C35" s="6"/>
      <c r="D35" s="6"/>
      <c r="E35" s="6"/>
      <c r="F35" s="6"/>
      <c r="G35" s="6"/>
      <c r="H35" s="6"/>
      <c r="I35" s="6"/>
      <c r="J35" s="6"/>
      <c r="K35" s="6"/>
      <c r="L35" s="6"/>
      <c r="M35" s="6"/>
      <c r="N35" s="6"/>
      <c r="O35" s="6"/>
      <c r="P35" s="6"/>
    </row>
    <row r="36" spans="1:20">
      <c r="A36" s="6"/>
      <c r="B36" s="6"/>
      <c r="C36" s="6"/>
      <c r="D36" s="6"/>
      <c r="E36" s="6"/>
      <c r="F36" s="6"/>
      <c r="G36" s="6"/>
      <c r="H36" s="6"/>
      <c r="I36" s="6"/>
      <c r="J36" s="6"/>
      <c r="K36" s="6"/>
      <c r="L36" s="6"/>
      <c r="M36" s="6"/>
      <c r="N36" s="6"/>
      <c r="O36" s="6"/>
      <c r="P36" s="6"/>
    </row>
    <row r="37" spans="1:20">
      <c r="A37" s="6"/>
      <c r="B37" s="6"/>
      <c r="C37" s="6"/>
      <c r="D37" s="6"/>
      <c r="E37" s="6"/>
      <c r="F37" s="6"/>
      <c r="G37" s="6"/>
      <c r="H37" s="6"/>
      <c r="I37" s="6"/>
      <c r="J37" s="6"/>
      <c r="K37" s="6"/>
      <c r="L37" s="6"/>
      <c r="M37" s="6"/>
      <c r="N37" s="6"/>
      <c r="O37" s="6"/>
      <c r="P37" s="6"/>
    </row>
    <row r="38" spans="1:20">
      <c r="A38" s="937"/>
      <c r="B38" s="937"/>
      <c r="C38" s="937"/>
      <c r="D38" s="937"/>
      <c r="E38" s="937"/>
      <c r="F38" s="6"/>
      <c r="G38" s="6"/>
      <c r="H38" s="6"/>
      <c r="I38" s="325" t="s">
        <v>622</v>
      </c>
      <c r="J38" s="325"/>
      <c r="K38" s="325"/>
      <c r="L38" s="325"/>
      <c r="M38"/>
      <c r="N38" s="6"/>
      <c r="O38" s="6"/>
      <c r="P38" s="6"/>
    </row>
    <row r="39" spans="1:20">
      <c r="A39" s="617" t="s">
        <v>261</v>
      </c>
      <c r="B39" s="617"/>
      <c r="C39" s="617"/>
      <c r="D39" s="617"/>
      <c r="E39" s="617"/>
      <c r="F39" s="6"/>
      <c r="G39" s="6"/>
      <c r="H39" s="6"/>
      <c r="I39" s="325"/>
      <c r="J39" s="325"/>
      <c r="K39" s="325"/>
      <c r="L39" s="325"/>
      <c r="M39"/>
      <c r="N39" s="6"/>
      <c r="O39" s="6"/>
      <c r="P39" s="6"/>
    </row>
    <row r="40" spans="1:20">
      <c r="A40" s="937"/>
      <c r="B40" s="937"/>
      <c r="C40" s="937"/>
      <c r="D40" s="937"/>
      <c r="E40" s="937"/>
      <c r="F40" s="6"/>
      <c r="G40" s="6"/>
      <c r="H40" s="6"/>
      <c r="I40" s="325" t="s">
        <v>40</v>
      </c>
      <c r="J40" s="325"/>
      <c r="K40" s="325"/>
      <c r="L40" s="325"/>
      <c r="M40"/>
      <c r="N40" s="6"/>
      <c r="O40" s="6"/>
      <c r="P40" s="6"/>
    </row>
    <row r="41" spans="1:20">
      <c r="A41" s="617" t="s">
        <v>1002</v>
      </c>
      <c r="B41" s="617"/>
      <c r="C41" s="617"/>
      <c r="D41" s="617"/>
      <c r="E41" s="617"/>
      <c r="F41" s="6"/>
      <c r="G41" s="6"/>
      <c r="H41" s="6"/>
      <c r="I41" s="325" t="s">
        <v>41</v>
      </c>
      <c r="J41" s="325"/>
      <c r="K41" s="325"/>
      <c r="L41" s="325"/>
      <c r="M41"/>
      <c r="N41" s="6"/>
      <c r="O41" s="6"/>
      <c r="P41" s="6"/>
    </row>
    <row r="42" spans="1:20">
      <c r="A42" s="937"/>
      <c r="B42" s="937"/>
      <c r="C42" s="937"/>
      <c r="D42" s="937"/>
      <c r="E42" s="937"/>
      <c r="F42" s="6"/>
      <c r="G42" s="6"/>
      <c r="H42" s="6"/>
      <c r="I42" s="325" t="s">
        <v>44</v>
      </c>
      <c r="J42" s="325"/>
      <c r="K42" s="325"/>
      <c r="L42" s="325"/>
      <c r="M42"/>
      <c r="N42" s="6"/>
      <c r="O42" s="6"/>
      <c r="P42" s="6"/>
    </row>
    <row r="43" spans="1:20">
      <c r="A43" s="617" t="s">
        <v>1003</v>
      </c>
      <c r="B43" s="617"/>
      <c r="C43" s="617"/>
      <c r="D43" s="617"/>
      <c r="E43" s="617"/>
      <c r="F43" s="6"/>
      <c r="G43" s="6"/>
      <c r="H43" s="6"/>
      <c r="I43" s="325" t="s">
        <v>43</v>
      </c>
      <c r="J43" s="325"/>
      <c r="K43" s="325"/>
      <c r="L43" s="325"/>
      <c r="M43"/>
      <c r="N43" s="6"/>
      <c r="O43" s="6"/>
      <c r="P43" s="6"/>
    </row>
    <row r="44" spans="1:20">
      <c r="A44" s="937"/>
      <c r="B44" s="937"/>
      <c r="C44" s="937"/>
      <c r="D44" s="937"/>
      <c r="E44" s="937"/>
      <c r="F44" s="6"/>
      <c r="G44" s="6"/>
      <c r="H44" s="6"/>
      <c r="I44" s="325" t="s">
        <v>45</v>
      </c>
      <c r="J44" s="325"/>
      <c r="K44" s="325"/>
      <c r="L44" s="325"/>
      <c r="M44"/>
      <c r="N44" s="6"/>
      <c r="O44" s="6"/>
      <c r="P44" s="6"/>
    </row>
    <row r="45" spans="1:20">
      <c r="A45" s="617" t="s">
        <v>75</v>
      </c>
      <c r="B45" s="617"/>
      <c r="C45" s="617"/>
      <c r="D45" s="617"/>
      <c r="E45" s="617"/>
      <c r="F45" s="6"/>
      <c r="G45" s="6"/>
      <c r="H45" s="6"/>
      <c r="I45"/>
      <c r="J45"/>
      <c r="K45"/>
      <c r="L45"/>
      <c r="M45"/>
      <c r="N45" s="6"/>
      <c r="O45" s="6"/>
      <c r="P45" s="6"/>
      <c r="Q45" s="620"/>
      <c r="R45"/>
      <c r="S45"/>
      <c r="T45" s="366"/>
    </row>
    <row r="46" spans="1:20">
      <c r="A46" s="937"/>
      <c r="B46" s="937"/>
      <c r="C46" s="937"/>
      <c r="D46" s="937"/>
      <c r="E46" s="937"/>
      <c r="I46" t="s">
        <v>1010</v>
      </c>
      <c r="J46"/>
      <c r="K46" t="s">
        <v>1009</v>
      </c>
      <c r="L46"/>
      <c r="M46"/>
      <c r="N46"/>
      <c r="O46"/>
      <c r="Q46" s="304"/>
      <c r="R46" s="417"/>
      <c r="S46" s="627"/>
      <c r="T46" s="627"/>
    </row>
    <row r="47" spans="1:20">
      <c r="A47" s="617" t="s">
        <v>1004</v>
      </c>
      <c r="B47" s="618"/>
      <c r="C47" s="618"/>
      <c r="D47" s="618"/>
      <c r="E47" s="618"/>
      <c r="I47" t="s">
        <v>686</v>
      </c>
      <c r="J47"/>
      <c r="K47" t="s">
        <v>174</v>
      </c>
      <c r="L47"/>
      <c r="M47"/>
      <c r="N47"/>
      <c r="O47"/>
      <c r="Q47" s="622"/>
      <c r="R47" s="631"/>
      <c r="S47" s="630"/>
      <c r="T47" s="630"/>
    </row>
    <row r="48" spans="1:20">
      <c r="I48" t="s">
        <v>1413</v>
      </c>
      <c r="J48"/>
      <c r="K48" s="54" t="s">
        <v>1163</v>
      </c>
      <c r="L48"/>
      <c r="M48"/>
      <c r="N48"/>
      <c r="O48"/>
    </row>
  </sheetData>
  <sheetProtection selectLockedCells="1"/>
  <mergeCells count="7">
    <mergeCell ref="A44:E44"/>
    <mergeCell ref="A46:E46"/>
    <mergeCell ref="M1:N1"/>
    <mergeCell ref="D5:G5"/>
    <mergeCell ref="A38:E38"/>
    <mergeCell ref="A40:E40"/>
    <mergeCell ref="A42:E42"/>
  </mergeCells>
  <hyperlinks>
    <hyperlink ref="K48" r:id="rId1" xr:uid="{DB4486AC-1E82-41E2-B4FA-7868485DD2C3}"/>
  </hyperlinks>
  <pageMargins left="0.7" right="0.7" top="0.75" bottom="0.75" header="0.3" footer="0.3"/>
  <pageSetup scale="49" orientation="portrait" r:id="rId2"/>
  <drawing r:id="rId3"/>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090ED-3299-4CF7-960D-FC60E1B340BD}">
  <sheetPr codeName="Sheet40">
    <tabColor rgb="FF00B050"/>
  </sheetPr>
  <dimension ref="A1:V48"/>
  <sheetViews>
    <sheetView showGridLines="0" topLeftCell="A4" zoomScale="87" zoomScaleNormal="100" zoomScaleSheetLayoutView="90" workbookViewId="0">
      <selection activeCell="I46" sqref="I46:K48"/>
    </sheetView>
  </sheetViews>
  <sheetFormatPr defaultColWidth="8.88671875" defaultRowHeight="18"/>
  <cols>
    <col min="1" max="1" width="2.6640625" style="600" customWidth="1"/>
    <col min="2" max="8" width="8.88671875" style="600"/>
    <col min="9" max="9" width="7.88671875" style="600" customWidth="1"/>
    <col min="10" max="10" width="8.88671875" style="600" customWidth="1"/>
    <col min="11" max="11" width="9.109375" style="600" customWidth="1"/>
    <col min="12" max="12" width="8.88671875" style="600"/>
    <col min="13" max="13" width="3.6640625" style="600" customWidth="1"/>
    <col min="14" max="16384" width="8.88671875" style="600"/>
  </cols>
  <sheetData>
    <row r="1" spans="1:16">
      <c r="A1" s="483" t="s">
        <v>1</v>
      </c>
      <c r="J1" s="481"/>
      <c r="K1" s="481"/>
      <c r="L1" s="481"/>
      <c r="M1" s="1044" t="s">
        <v>1121</v>
      </c>
      <c r="N1" s="1045"/>
      <c r="O1" s="482"/>
    </row>
    <row r="2" spans="1:16">
      <c r="A2" s="483" t="s">
        <v>177</v>
      </c>
    </row>
    <row r="3" spans="1:16">
      <c r="A3" s="483" t="s">
        <v>4</v>
      </c>
    </row>
    <row r="4" spans="1:16">
      <c r="A4" s="483"/>
      <c r="J4" s="483"/>
      <c r="K4" s="494"/>
      <c r="L4" s="635"/>
      <c r="M4" s="635"/>
      <c r="N4" s="635"/>
      <c r="O4" s="635"/>
    </row>
    <row r="5" spans="1:16">
      <c r="A5" s="483" t="s">
        <v>3</v>
      </c>
      <c r="B5" s="494"/>
      <c r="D5" s="1048">
        <f>+Trans1!F3</f>
        <v>0</v>
      </c>
      <c r="E5" s="1048"/>
      <c r="F5" s="1048"/>
      <c r="G5" s="1048"/>
      <c r="J5" s="483"/>
      <c r="K5" s="494"/>
      <c r="L5" s="635"/>
      <c r="M5" s="635"/>
      <c r="N5" s="635"/>
      <c r="O5" s="635"/>
    </row>
    <row r="6" spans="1:16">
      <c r="A6" s="483"/>
      <c r="J6" s="483"/>
      <c r="K6" s="494"/>
      <c r="L6" s="635"/>
      <c r="M6" s="635"/>
      <c r="N6" s="635"/>
      <c r="O6" s="635"/>
    </row>
    <row r="7" spans="1:16">
      <c r="A7" s="483" t="s">
        <v>1122</v>
      </c>
      <c r="B7" s="481"/>
      <c r="C7" s="481"/>
      <c r="D7" s="481"/>
      <c r="E7" s="481"/>
      <c r="F7" s="481"/>
      <c r="J7" s="483"/>
      <c r="K7" s="494"/>
      <c r="L7" s="635"/>
      <c r="M7" s="635"/>
      <c r="N7" s="635"/>
      <c r="O7" s="635"/>
    </row>
    <row r="9" spans="1:16">
      <c r="A9" s="616" t="s">
        <v>1123</v>
      </c>
      <c r="B9" s="616"/>
      <c r="C9" s="616"/>
      <c r="D9" s="616"/>
      <c r="E9" s="616"/>
      <c r="F9" s="616"/>
      <c r="G9" s="616"/>
      <c r="H9" s="616"/>
      <c r="I9" s="616"/>
      <c r="J9" s="616"/>
    </row>
    <row r="11" spans="1:16" ht="34.5" customHeight="1">
      <c r="A11" s="858" t="s">
        <v>1124</v>
      </c>
      <c r="B11" s="858"/>
      <c r="C11" s="858"/>
      <c r="D11" s="858"/>
      <c r="E11" s="858"/>
      <c r="F11" s="858"/>
      <c r="G11" s="858"/>
      <c r="H11" s="858"/>
      <c r="I11" s="858"/>
      <c r="J11" s="858"/>
      <c r="K11" s="858"/>
      <c r="L11" s="858"/>
      <c r="M11" s="858"/>
      <c r="N11" s="858"/>
      <c r="O11" s="858"/>
      <c r="P11" s="6"/>
    </row>
    <row r="12" spans="1:16">
      <c r="A12" s="6"/>
      <c r="B12" s="6"/>
      <c r="C12" s="6"/>
      <c r="D12" s="6"/>
      <c r="E12" s="6"/>
      <c r="F12" s="6"/>
      <c r="G12" s="6"/>
      <c r="H12" s="6"/>
      <c r="I12" s="6"/>
      <c r="J12" s="6"/>
      <c r="K12" s="6"/>
      <c r="L12" s="6"/>
      <c r="M12" s="6"/>
      <c r="N12" s="6"/>
      <c r="O12" s="6"/>
      <c r="P12" s="6"/>
    </row>
    <row r="13" spans="1:16" ht="30.75" customHeight="1">
      <c r="A13" s="858" t="s">
        <v>1125</v>
      </c>
      <c r="B13" s="858"/>
      <c r="C13" s="858"/>
      <c r="D13" s="858"/>
      <c r="E13" s="858"/>
      <c r="F13" s="858"/>
      <c r="G13" s="858"/>
      <c r="H13" s="858"/>
      <c r="I13" s="858"/>
      <c r="J13" s="858"/>
      <c r="K13" s="858"/>
      <c r="L13" s="858"/>
      <c r="M13" s="858"/>
      <c r="N13" s="858"/>
      <c r="O13" s="858"/>
      <c r="P13" s="6"/>
    </row>
    <row r="14" spans="1:16">
      <c r="A14" s="6"/>
      <c r="B14" s="6"/>
      <c r="C14" s="6"/>
      <c r="D14" s="6"/>
      <c r="E14" s="6"/>
      <c r="F14" s="6"/>
      <c r="G14" s="6"/>
      <c r="H14" s="6"/>
      <c r="I14" s="6"/>
      <c r="J14" s="6"/>
      <c r="K14" s="6"/>
      <c r="L14" s="6"/>
      <c r="M14" s="6"/>
      <c r="N14" s="6"/>
      <c r="O14" s="6"/>
      <c r="P14" s="6"/>
    </row>
    <row r="15" spans="1:16" ht="31.7" customHeight="1">
      <c r="A15" s="858" t="s">
        <v>1385</v>
      </c>
      <c r="B15" s="858"/>
      <c r="C15" s="858"/>
      <c r="D15" s="858"/>
      <c r="E15" s="858"/>
      <c r="F15" s="858"/>
      <c r="G15" s="858"/>
      <c r="H15" s="858"/>
      <c r="I15" s="858"/>
      <c r="J15" s="858"/>
      <c r="K15" s="858"/>
      <c r="L15" s="858"/>
      <c r="M15" s="858"/>
      <c r="N15" s="858"/>
      <c r="O15" s="858"/>
      <c r="P15" s="6"/>
    </row>
    <row r="16" spans="1:16">
      <c r="A16" s="6"/>
      <c r="B16" s="6" t="s">
        <v>1129</v>
      </c>
      <c r="C16" s="6"/>
      <c r="D16" s="6"/>
      <c r="E16" s="6"/>
      <c r="F16" s="6"/>
      <c r="G16" s="6"/>
      <c r="H16" s="6"/>
      <c r="I16" s="6"/>
      <c r="J16" s="6"/>
      <c r="K16" s="6"/>
      <c r="L16" s="6"/>
      <c r="M16" s="6"/>
      <c r="N16" s="6"/>
      <c r="O16" s="6"/>
      <c r="P16" s="6"/>
    </row>
    <row r="17" spans="1:16">
      <c r="A17" s="6"/>
      <c r="B17" s="6" t="s">
        <v>1130</v>
      </c>
      <c r="C17" s="6"/>
      <c r="D17" s="6"/>
      <c r="E17" s="6"/>
      <c r="F17" s="6"/>
      <c r="G17" s="6"/>
      <c r="H17" s="6"/>
      <c r="I17" s="6"/>
      <c r="J17" s="6"/>
      <c r="K17" s="6"/>
      <c r="L17" s="6"/>
      <c r="M17" s="6"/>
      <c r="N17" s="6"/>
      <c r="O17" s="6"/>
      <c r="P17" s="6"/>
    </row>
    <row r="18" spans="1:16" ht="32.25" customHeight="1">
      <c r="A18" s="6"/>
      <c r="B18" s="858" t="s">
        <v>1136</v>
      </c>
      <c r="C18" s="858"/>
      <c r="D18" s="858"/>
      <c r="E18" s="858"/>
      <c r="F18" s="858"/>
      <c r="G18" s="858"/>
      <c r="H18" s="858"/>
      <c r="I18" s="858"/>
      <c r="J18" s="858"/>
      <c r="K18" s="858"/>
      <c r="L18" s="858"/>
      <c r="M18" s="858"/>
      <c r="N18" s="858"/>
      <c r="O18" s="858"/>
      <c r="P18" s="6"/>
    </row>
    <row r="19" spans="1:16">
      <c r="A19" s="6"/>
      <c r="B19" s="6" t="s">
        <v>1128</v>
      </c>
      <c r="C19" s="608"/>
      <c r="D19" s="608"/>
      <c r="E19" s="608"/>
      <c r="F19" s="608"/>
      <c r="G19" s="608"/>
      <c r="H19" s="608"/>
      <c r="I19" s="608"/>
      <c r="J19" s="608"/>
      <c r="K19" s="608"/>
      <c r="L19" s="608"/>
      <c r="M19" s="608"/>
      <c r="N19" s="608"/>
      <c r="O19" s="608"/>
      <c r="P19" s="6"/>
    </row>
    <row r="20" spans="1:16">
      <c r="A20" s="6"/>
      <c r="B20" s="6"/>
      <c r="C20" s="6"/>
      <c r="D20" s="6"/>
      <c r="E20" s="6"/>
      <c r="F20" s="6"/>
      <c r="G20" s="6"/>
      <c r="H20" s="6"/>
      <c r="I20" s="6"/>
      <c r="J20" s="6"/>
      <c r="K20" s="6"/>
      <c r="L20" s="6"/>
      <c r="M20" s="6"/>
      <c r="N20" s="6"/>
      <c r="O20" s="6"/>
      <c r="P20" s="6"/>
    </row>
    <row r="21" spans="1:16">
      <c r="A21" s="6"/>
      <c r="B21" s="6"/>
      <c r="C21" s="6"/>
      <c r="D21" s="6"/>
      <c r="E21" s="6"/>
      <c r="F21" s="6"/>
      <c r="H21" s="6"/>
      <c r="I21" s="6"/>
      <c r="J21" s="6"/>
      <c r="K21" s="6"/>
      <c r="L21" s="6"/>
      <c r="M21" s="6"/>
      <c r="N21" s="6"/>
      <c r="O21" s="6"/>
      <c r="P21" s="6"/>
    </row>
    <row r="22" spans="1:16">
      <c r="A22" s="6" t="s">
        <v>1126</v>
      </c>
      <c r="B22" s="6"/>
      <c r="C22" s="6"/>
      <c r="D22" s="6"/>
      <c r="E22" s="6"/>
      <c r="F22" s="6"/>
      <c r="G22" s="367" t="s">
        <v>257</v>
      </c>
      <c r="H22" s="15"/>
      <c r="I22" s="367" t="s">
        <v>259</v>
      </c>
      <c r="J22" s="15"/>
      <c r="K22" s="6"/>
      <c r="L22" s="6"/>
      <c r="M22" s="6"/>
      <c r="N22" s="6"/>
      <c r="O22" s="6"/>
      <c r="P22" s="6"/>
    </row>
    <row r="23" spans="1:16">
      <c r="A23" s="6"/>
      <c r="B23" s="6"/>
      <c r="C23" s="6"/>
      <c r="D23" s="6"/>
      <c r="E23" s="6"/>
      <c r="F23" s="6"/>
      <c r="G23" s="6"/>
      <c r="H23" s="6"/>
      <c r="J23" s="6"/>
      <c r="K23" s="6"/>
      <c r="L23" s="6"/>
      <c r="M23" s="6"/>
      <c r="N23" s="6"/>
      <c r="O23" s="6"/>
      <c r="P23" s="6"/>
    </row>
    <row r="24" spans="1:16">
      <c r="A24" s="6" t="s">
        <v>1131</v>
      </c>
      <c r="B24" s="6"/>
      <c r="C24" s="6"/>
      <c r="D24" s="6"/>
      <c r="E24" s="6"/>
      <c r="F24" s="6"/>
      <c r="G24" s="6"/>
      <c r="H24" s="6"/>
      <c r="J24" s="6"/>
      <c r="K24" s="6"/>
      <c r="L24" s="6"/>
      <c r="M24" s="6"/>
      <c r="N24" s="6"/>
      <c r="O24" s="6"/>
      <c r="P24" s="6"/>
    </row>
    <row r="25" spans="1:16">
      <c r="A25" s="6"/>
      <c r="B25" s="937"/>
      <c r="C25" s="937"/>
      <c r="D25" s="937"/>
      <c r="E25" s="937"/>
      <c r="F25" s="937"/>
      <c r="G25" s="937"/>
      <c r="H25" s="937"/>
      <c r="I25" s="937"/>
      <c r="J25" s="937"/>
      <c r="K25" s="6"/>
      <c r="L25" s="6"/>
      <c r="M25" s="6"/>
      <c r="N25" s="6"/>
      <c r="O25" s="6"/>
      <c r="P25" s="6"/>
    </row>
    <row r="26" spans="1:16" ht="24" customHeight="1">
      <c r="A26" s="6"/>
      <c r="B26" s="1047"/>
      <c r="C26" s="1047"/>
      <c r="D26" s="1047"/>
      <c r="E26" s="1047"/>
      <c r="F26" s="1047"/>
      <c r="G26" s="1047"/>
      <c r="H26" s="1047"/>
      <c r="I26" s="1047"/>
      <c r="J26" s="1047"/>
      <c r="K26" s="6"/>
      <c r="L26" s="6"/>
      <c r="M26" s="6"/>
      <c r="N26" s="6"/>
      <c r="O26" s="6"/>
      <c r="P26" s="6"/>
    </row>
    <row r="27" spans="1:16">
      <c r="A27" s="6"/>
      <c r="B27" s="1047"/>
      <c r="C27" s="1047"/>
      <c r="D27" s="1047"/>
      <c r="E27" s="1047"/>
      <c r="F27" s="1047"/>
      <c r="G27" s="1047"/>
      <c r="H27" s="1047"/>
      <c r="I27" s="1047"/>
      <c r="J27" s="1047"/>
      <c r="K27" s="6"/>
      <c r="L27" s="6"/>
      <c r="M27" s="6"/>
      <c r="N27" s="6"/>
      <c r="O27" s="6"/>
      <c r="P27" s="6"/>
    </row>
    <row r="28" spans="1:16">
      <c r="A28" s="6"/>
      <c r="B28" s="6"/>
      <c r="C28" s="6"/>
      <c r="D28" s="6"/>
      <c r="E28" s="6"/>
      <c r="F28" s="6"/>
      <c r="G28" s="6"/>
      <c r="H28" s="6"/>
      <c r="J28" s="6"/>
      <c r="K28" s="6"/>
      <c r="L28" s="6"/>
      <c r="M28" s="6"/>
      <c r="N28" s="6"/>
      <c r="O28" s="6"/>
      <c r="P28" s="6"/>
    </row>
    <row r="29" spans="1:16">
      <c r="A29" s="6" t="s">
        <v>1127</v>
      </c>
      <c r="B29" s="6"/>
      <c r="C29" s="6"/>
      <c r="D29" s="6"/>
      <c r="E29" s="6"/>
      <c r="F29" s="6"/>
      <c r="G29" s="937"/>
      <c r="H29" s="937"/>
      <c r="I29" s="937"/>
      <c r="J29" s="937"/>
      <c r="K29" s="6"/>
      <c r="L29" s="6"/>
      <c r="M29" s="6"/>
      <c r="N29" s="6"/>
      <c r="O29" s="6"/>
      <c r="P29" s="6"/>
    </row>
    <row r="30" spans="1:16">
      <c r="A30" s="6"/>
      <c r="B30" s="6"/>
      <c r="C30" s="6"/>
      <c r="D30" s="6"/>
      <c r="E30" s="6"/>
      <c r="F30" s="6"/>
      <c r="G30" s="6"/>
      <c r="H30" s="6"/>
      <c r="I30" s="6"/>
      <c r="J30" s="6"/>
      <c r="K30" s="6"/>
      <c r="L30" s="6"/>
      <c r="M30" s="6"/>
      <c r="N30" s="6"/>
      <c r="O30" s="6"/>
      <c r="P30" s="6"/>
    </row>
    <row r="31" spans="1:16">
      <c r="A31" s="6" t="s">
        <v>1132</v>
      </c>
      <c r="B31" s="6"/>
      <c r="C31" s="6"/>
      <c r="D31" s="6"/>
      <c r="E31" s="6"/>
      <c r="F31" s="6"/>
      <c r="G31" s="367" t="s">
        <v>257</v>
      </c>
      <c r="H31" s="15"/>
      <c r="I31" s="367" t="s">
        <v>259</v>
      </c>
      <c r="J31" s="15"/>
      <c r="K31" s="6"/>
      <c r="L31" s="6"/>
      <c r="M31" s="6"/>
      <c r="N31" s="6"/>
      <c r="O31" s="6"/>
      <c r="P31" s="6"/>
    </row>
    <row r="32" spans="1:16">
      <c r="A32" s="6"/>
      <c r="B32" s="937"/>
      <c r="C32" s="937"/>
      <c r="D32" s="937"/>
      <c r="E32" s="937"/>
      <c r="F32" s="937"/>
      <c r="G32" s="937"/>
      <c r="H32" s="937"/>
      <c r="I32" s="937"/>
      <c r="J32" s="937"/>
      <c r="K32" s="6"/>
      <c r="L32" s="6"/>
      <c r="M32" s="6"/>
      <c r="N32" s="6"/>
      <c r="O32" s="6"/>
      <c r="P32" s="6"/>
    </row>
    <row r="33" spans="1:22" ht="24" customHeight="1">
      <c r="A33" s="6"/>
      <c r="B33" s="1047"/>
      <c r="C33" s="1047"/>
      <c r="D33" s="1047"/>
      <c r="E33" s="1047"/>
      <c r="F33" s="1047"/>
      <c r="G33" s="1047"/>
      <c r="H33" s="1047"/>
      <c r="I33" s="1047"/>
      <c r="J33" s="1047"/>
      <c r="K33" s="6"/>
      <c r="L33" s="6"/>
      <c r="M33" s="6"/>
      <c r="N33" s="6"/>
      <c r="O33" s="6"/>
      <c r="P33" s="6"/>
    </row>
    <row r="34" spans="1:22">
      <c r="A34" s="6"/>
      <c r="B34" s="1047"/>
      <c r="C34" s="1047"/>
      <c r="D34" s="1047"/>
      <c r="E34" s="1047"/>
      <c r="F34" s="1047"/>
      <c r="G34" s="1047"/>
      <c r="H34" s="1047"/>
      <c r="I34" s="1047"/>
      <c r="J34" s="1047"/>
      <c r="K34" s="6"/>
      <c r="L34" s="6"/>
      <c r="M34" s="6"/>
      <c r="N34" s="6"/>
      <c r="O34" s="6"/>
      <c r="P34" s="6"/>
    </row>
    <row r="35" spans="1:22">
      <c r="A35" s="6"/>
      <c r="B35" s="6"/>
      <c r="C35" s="6"/>
      <c r="D35" s="6"/>
      <c r="E35" s="6"/>
      <c r="F35" s="6"/>
      <c r="G35" s="6"/>
      <c r="H35" s="6"/>
      <c r="I35" s="6"/>
      <c r="J35" s="6"/>
      <c r="K35" s="6"/>
      <c r="L35" s="6"/>
      <c r="M35" s="6"/>
      <c r="N35" s="6"/>
      <c r="O35" s="6"/>
      <c r="P35" s="6"/>
    </row>
    <row r="36" spans="1:22">
      <c r="A36" s="6"/>
      <c r="B36" s="6"/>
      <c r="C36" s="6"/>
      <c r="D36" s="6"/>
      <c r="E36" s="6"/>
      <c r="F36" s="6"/>
      <c r="G36" s="6"/>
      <c r="H36" s="6"/>
      <c r="I36" s="6"/>
      <c r="J36" s="6"/>
      <c r="K36" s="6"/>
      <c r="L36" s="6"/>
      <c r="M36" s="6"/>
      <c r="N36" s="6"/>
      <c r="O36" s="6"/>
      <c r="P36" s="6"/>
    </row>
    <row r="37" spans="1:22">
      <c r="A37" s="6"/>
      <c r="B37" s="6"/>
      <c r="C37" s="6"/>
      <c r="D37" s="6"/>
      <c r="E37" s="6"/>
      <c r="F37" s="6"/>
      <c r="G37" s="6"/>
      <c r="H37" s="6"/>
      <c r="I37" s="6"/>
      <c r="J37" s="6"/>
      <c r="K37" s="6"/>
      <c r="L37" s="6"/>
      <c r="M37" s="6"/>
      <c r="N37" s="6"/>
      <c r="O37" s="6"/>
      <c r="P37" s="6"/>
    </row>
    <row r="38" spans="1:22">
      <c r="A38" s="937"/>
      <c r="B38" s="937"/>
      <c r="C38" s="937"/>
      <c r="D38" s="937"/>
      <c r="E38" s="937"/>
      <c r="F38" s="6"/>
      <c r="G38" s="6"/>
      <c r="H38" s="6"/>
      <c r="I38" s="325" t="s">
        <v>622</v>
      </c>
      <c r="J38" s="325"/>
      <c r="K38" s="325"/>
      <c r="L38" s="325"/>
      <c r="M38"/>
      <c r="N38" s="6"/>
      <c r="O38" s="6"/>
      <c r="P38" s="6"/>
    </row>
    <row r="39" spans="1:22">
      <c r="A39" s="617" t="s">
        <v>261</v>
      </c>
      <c r="B39" s="617"/>
      <c r="C39" s="617"/>
      <c r="D39" s="617"/>
      <c r="E39" s="617"/>
      <c r="F39" s="6"/>
      <c r="G39" s="6"/>
      <c r="H39" s="6"/>
      <c r="I39" s="325"/>
      <c r="J39" s="325"/>
      <c r="K39" s="325"/>
      <c r="L39" s="325"/>
      <c r="M39"/>
      <c r="N39" s="6"/>
      <c r="O39" s="6"/>
      <c r="P39" s="6"/>
    </row>
    <row r="40" spans="1:22">
      <c r="A40" s="937"/>
      <c r="B40" s="937"/>
      <c r="C40" s="937"/>
      <c r="D40" s="937"/>
      <c r="E40" s="937"/>
      <c r="F40" s="6"/>
      <c r="G40" s="6"/>
      <c r="H40" s="6"/>
      <c r="I40" s="325" t="s">
        <v>40</v>
      </c>
      <c r="J40" s="325"/>
      <c r="K40" s="325"/>
      <c r="L40" s="325"/>
      <c r="M40"/>
      <c r="N40" s="6"/>
      <c r="O40" s="6"/>
      <c r="P40" s="6"/>
    </row>
    <row r="41" spans="1:22">
      <c r="A41" s="617" t="s">
        <v>1002</v>
      </c>
      <c r="B41" s="617"/>
      <c r="C41" s="617"/>
      <c r="D41" s="617"/>
      <c r="E41" s="617"/>
      <c r="F41" s="6"/>
      <c r="G41" s="6"/>
      <c r="H41" s="6"/>
      <c r="I41" s="325" t="s">
        <v>41</v>
      </c>
      <c r="J41" s="325"/>
      <c r="K41" s="325"/>
      <c r="L41" s="325"/>
      <c r="M41"/>
      <c r="N41" s="6"/>
      <c r="O41" s="6"/>
      <c r="P41" s="6"/>
    </row>
    <row r="42" spans="1:22">
      <c r="A42" s="937"/>
      <c r="B42" s="937"/>
      <c r="C42" s="937"/>
      <c r="D42" s="937"/>
      <c r="E42" s="937"/>
      <c r="F42" s="6"/>
      <c r="G42" s="6"/>
      <c r="H42" s="6"/>
      <c r="I42" s="325" t="s">
        <v>44</v>
      </c>
      <c r="J42" s="325"/>
      <c r="K42" s="325"/>
      <c r="L42" s="325"/>
      <c r="M42"/>
      <c r="N42" s="6"/>
      <c r="O42" s="6"/>
      <c r="P42" s="6"/>
    </row>
    <row r="43" spans="1:22">
      <c r="A43" s="617" t="s">
        <v>1003</v>
      </c>
      <c r="B43" s="617"/>
      <c r="C43" s="617"/>
      <c r="D43" s="617"/>
      <c r="E43" s="617"/>
      <c r="F43" s="6"/>
      <c r="G43" s="6"/>
      <c r="H43" s="6"/>
      <c r="I43" s="325" t="s">
        <v>43</v>
      </c>
      <c r="J43" s="325"/>
      <c r="K43" s="325"/>
      <c r="L43" s="325"/>
      <c r="M43"/>
      <c r="N43" s="6"/>
      <c r="O43" s="6"/>
      <c r="P43" s="6"/>
    </row>
    <row r="44" spans="1:22">
      <c r="A44" s="937"/>
      <c r="B44" s="937"/>
      <c r="C44" s="937"/>
      <c r="D44" s="937"/>
      <c r="E44" s="937"/>
      <c r="F44" s="6"/>
      <c r="G44" s="6"/>
      <c r="H44" s="6"/>
      <c r="I44" s="325" t="s">
        <v>45</v>
      </c>
      <c r="J44" s="325"/>
      <c r="K44" s="325"/>
      <c r="L44" s="325"/>
      <c r="M44"/>
      <c r="N44" s="6"/>
      <c r="O44" s="6"/>
      <c r="P44" s="6"/>
    </row>
    <row r="45" spans="1:22">
      <c r="A45" s="617" t="s">
        <v>75</v>
      </c>
      <c r="B45" s="617"/>
      <c r="C45" s="617"/>
      <c r="D45" s="617"/>
      <c r="E45" s="617"/>
      <c r="F45" s="6"/>
      <c r="G45" s="6"/>
      <c r="H45" s="6"/>
      <c r="I45"/>
      <c r="J45"/>
      <c r="K45"/>
      <c r="L45"/>
      <c r="M45"/>
      <c r="N45" s="6"/>
      <c r="O45" s="6"/>
      <c r="P45" s="6"/>
    </row>
    <row r="46" spans="1:22">
      <c r="A46" s="1049"/>
      <c r="B46" s="1049"/>
      <c r="C46" s="1049"/>
      <c r="D46" s="1049"/>
      <c r="E46" s="1049"/>
      <c r="I46" t="s">
        <v>1010</v>
      </c>
      <c r="J46"/>
      <c r="K46" t="s">
        <v>1009</v>
      </c>
      <c r="L46"/>
      <c r="M46"/>
      <c r="N46"/>
      <c r="O46"/>
      <c r="P46" s="6"/>
      <c r="R46" s="620"/>
      <c r="T46"/>
      <c r="U46" s="366"/>
      <c r="V46"/>
    </row>
    <row r="47" spans="1:22">
      <c r="A47" s="618" t="s">
        <v>1004</v>
      </c>
      <c r="B47" s="618"/>
      <c r="C47" s="618"/>
      <c r="D47" s="618"/>
      <c r="E47" s="618"/>
      <c r="I47" t="s">
        <v>686</v>
      </c>
      <c r="J47"/>
      <c r="K47" t="s">
        <v>174</v>
      </c>
      <c r="L47"/>
      <c r="M47"/>
      <c r="N47"/>
      <c r="O47"/>
      <c r="R47" s="304"/>
      <c r="T47" s="417"/>
      <c r="U47" s="627"/>
      <c r="V47"/>
    </row>
    <row r="48" spans="1:22">
      <c r="I48" t="s">
        <v>1413</v>
      </c>
      <c r="J48"/>
      <c r="K48" s="54" t="s">
        <v>1163</v>
      </c>
      <c r="L48"/>
      <c r="M48"/>
      <c r="N48"/>
      <c r="O48"/>
      <c r="R48" s="306"/>
      <c r="T48" s="657"/>
      <c r="U48" s="417"/>
      <c r="V48"/>
    </row>
  </sheetData>
  <sheetProtection selectLockedCells="1"/>
  <mergeCells count="18">
    <mergeCell ref="A38:E38"/>
    <mergeCell ref="A40:E40"/>
    <mergeCell ref="A42:E42"/>
    <mergeCell ref="A44:E44"/>
    <mergeCell ref="A46:E46"/>
    <mergeCell ref="B34:J34"/>
    <mergeCell ref="M1:N1"/>
    <mergeCell ref="D5:G5"/>
    <mergeCell ref="A11:O11"/>
    <mergeCell ref="A13:O13"/>
    <mergeCell ref="A15:O15"/>
    <mergeCell ref="B18:O18"/>
    <mergeCell ref="B25:J25"/>
    <mergeCell ref="B26:J26"/>
    <mergeCell ref="B27:J27"/>
    <mergeCell ref="B32:J32"/>
    <mergeCell ref="B33:J33"/>
    <mergeCell ref="G29:J29"/>
  </mergeCells>
  <hyperlinks>
    <hyperlink ref="K48" r:id="rId1" xr:uid="{C4AAF300-0B98-44A0-A245-3749E3A4D7DA}"/>
  </hyperlinks>
  <pageMargins left="0.7" right="0.7" top="0.75" bottom="0.75" header="0.3" footer="0.3"/>
  <pageSetup scale="4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0481" r:id="rId5" name="Check Box 1">
              <controlPr locked="0" defaultSize="0" autoFill="0" autoLine="0" autoPict="0">
                <anchor moveWithCells="1">
                  <from>
                    <xdr:col>7</xdr:col>
                    <xdr:colOff>161925</xdr:colOff>
                    <xdr:row>21</xdr:row>
                    <xdr:rowOff>0</xdr:rowOff>
                  </from>
                  <to>
                    <xdr:col>8</xdr:col>
                    <xdr:colOff>238125</xdr:colOff>
                    <xdr:row>22</xdr:row>
                    <xdr:rowOff>0</xdr:rowOff>
                  </to>
                </anchor>
              </controlPr>
            </control>
          </mc:Choice>
        </mc:AlternateContent>
        <mc:AlternateContent xmlns:mc="http://schemas.openxmlformats.org/markup-compatibility/2006">
          <mc:Choice Requires="x14">
            <control shapeId="20482" r:id="rId6" name="Check Box 2">
              <controlPr locked="0" defaultSize="0" autoFill="0" autoLine="0" autoPict="0">
                <anchor moveWithCells="1">
                  <from>
                    <xdr:col>9</xdr:col>
                    <xdr:colOff>142875</xdr:colOff>
                    <xdr:row>21</xdr:row>
                    <xdr:rowOff>0</xdr:rowOff>
                  </from>
                  <to>
                    <xdr:col>10</xdr:col>
                    <xdr:colOff>219075</xdr:colOff>
                    <xdr:row>22</xdr:row>
                    <xdr:rowOff>0</xdr:rowOff>
                  </to>
                </anchor>
              </controlPr>
            </control>
          </mc:Choice>
        </mc:AlternateContent>
        <mc:AlternateContent xmlns:mc="http://schemas.openxmlformats.org/markup-compatibility/2006">
          <mc:Choice Requires="x14">
            <control shapeId="20483" r:id="rId7" name="Check Box 3">
              <controlPr locked="0" defaultSize="0" autoFill="0" autoLine="0" autoPict="0">
                <anchor moveWithCells="1">
                  <from>
                    <xdr:col>7</xdr:col>
                    <xdr:colOff>161925</xdr:colOff>
                    <xdr:row>30</xdr:row>
                    <xdr:rowOff>0</xdr:rowOff>
                  </from>
                  <to>
                    <xdr:col>8</xdr:col>
                    <xdr:colOff>238125</xdr:colOff>
                    <xdr:row>31</xdr:row>
                    <xdr:rowOff>0</xdr:rowOff>
                  </to>
                </anchor>
              </controlPr>
            </control>
          </mc:Choice>
        </mc:AlternateContent>
        <mc:AlternateContent xmlns:mc="http://schemas.openxmlformats.org/markup-compatibility/2006">
          <mc:Choice Requires="x14">
            <control shapeId="20484" r:id="rId8" name="Check Box 4">
              <controlPr locked="0" defaultSize="0" autoFill="0" autoLine="0" autoPict="0">
                <anchor moveWithCells="1">
                  <from>
                    <xdr:col>9</xdr:col>
                    <xdr:colOff>142875</xdr:colOff>
                    <xdr:row>30</xdr:row>
                    <xdr:rowOff>0</xdr:rowOff>
                  </from>
                  <to>
                    <xdr:col>10</xdr:col>
                    <xdr:colOff>219075</xdr:colOff>
                    <xdr:row>31</xdr:row>
                    <xdr:rowOff>0</xdr:rowOff>
                  </to>
                </anchor>
              </controlPr>
            </control>
          </mc:Choice>
        </mc:AlternateContent>
      </controls>
    </mc:Choice>
  </mc:AlternateContent>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1EB89-2B43-46B1-8762-0E62BC291A28}">
  <sheetPr>
    <tabColor rgb="FF00B050"/>
  </sheetPr>
  <dimension ref="A1:U54"/>
  <sheetViews>
    <sheetView showGridLines="0" zoomScale="87" zoomScaleNormal="100" zoomScaleSheetLayoutView="90" workbookViewId="0">
      <selection activeCell="A11" sqref="A11:O11"/>
    </sheetView>
  </sheetViews>
  <sheetFormatPr defaultColWidth="8.88671875" defaultRowHeight="18"/>
  <cols>
    <col min="1" max="1" width="2.6640625" style="600" customWidth="1"/>
    <col min="2" max="8" width="8.88671875" style="600"/>
    <col min="9" max="9" width="7.88671875" style="600" customWidth="1"/>
    <col min="10" max="10" width="8.88671875" style="600" customWidth="1"/>
    <col min="11" max="11" width="9.109375" style="600" customWidth="1"/>
    <col min="12" max="12" width="8.88671875" style="600"/>
    <col min="13" max="13" width="3.6640625" style="600" customWidth="1"/>
    <col min="14" max="16384" width="8.88671875" style="600"/>
  </cols>
  <sheetData>
    <row r="1" spans="1:16">
      <c r="A1" s="483" t="s">
        <v>1</v>
      </c>
      <c r="J1" s="481"/>
      <c r="K1" s="481"/>
      <c r="L1" s="481"/>
      <c r="M1" s="1044" t="s">
        <v>1247</v>
      </c>
      <c r="N1" s="1045"/>
      <c r="O1" s="482"/>
    </row>
    <row r="2" spans="1:16">
      <c r="A2" s="483" t="s">
        <v>177</v>
      </c>
    </row>
    <row r="3" spans="1:16">
      <c r="A3" s="483" t="s">
        <v>4</v>
      </c>
    </row>
    <row r="4" spans="1:16">
      <c r="A4" s="483"/>
      <c r="J4" s="483"/>
      <c r="K4" s="494"/>
      <c r="L4" s="635"/>
      <c r="M4" s="635"/>
      <c r="N4" s="635"/>
      <c r="O4" s="635"/>
    </row>
    <row r="5" spans="1:16">
      <c r="A5" s="483" t="s">
        <v>3</v>
      </c>
      <c r="B5" s="494"/>
      <c r="D5" s="1048">
        <f>+Trans1!F3</f>
        <v>0</v>
      </c>
      <c r="E5" s="1048"/>
      <c r="F5" s="1048"/>
      <c r="G5" s="1048"/>
      <c r="J5" s="483"/>
      <c r="K5" s="494"/>
      <c r="L5" s="635"/>
      <c r="M5" s="635"/>
      <c r="N5" s="635"/>
      <c r="O5" s="635"/>
    </row>
    <row r="6" spans="1:16">
      <c r="A6" s="483"/>
      <c r="J6" s="483"/>
      <c r="K6" s="494"/>
      <c r="L6" s="635"/>
      <c r="M6" s="635"/>
      <c r="N6" s="635"/>
      <c r="O6" s="635"/>
    </row>
    <row r="7" spans="1:16">
      <c r="A7" s="483" t="s">
        <v>1199</v>
      </c>
      <c r="B7" s="481"/>
      <c r="C7" s="481"/>
      <c r="D7" s="481"/>
      <c r="E7" s="481"/>
      <c r="F7" s="481"/>
      <c r="J7" s="483"/>
      <c r="K7" s="494"/>
      <c r="L7" s="635"/>
      <c r="M7" s="635"/>
      <c r="N7" s="635"/>
      <c r="O7" s="635"/>
    </row>
    <row r="9" spans="1:16">
      <c r="A9" s="616" t="s">
        <v>1200</v>
      </c>
      <c r="B9" s="616"/>
      <c r="C9" s="616"/>
      <c r="D9" s="616"/>
      <c r="E9" s="616"/>
      <c r="F9" s="616"/>
      <c r="G9" s="616"/>
      <c r="H9" s="616"/>
      <c r="I9" s="616"/>
      <c r="J9" s="616"/>
    </row>
    <row r="11" spans="1:16" ht="34.5" customHeight="1">
      <c r="A11" s="858" t="s">
        <v>1201</v>
      </c>
      <c r="B11" s="858"/>
      <c r="C11" s="858"/>
      <c r="D11" s="858"/>
      <c r="E11" s="858"/>
      <c r="F11" s="858"/>
      <c r="G11" s="858"/>
      <c r="H11" s="858"/>
      <c r="I11" s="858"/>
      <c r="J11" s="858"/>
      <c r="K11" s="858"/>
      <c r="L11" s="858"/>
      <c r="M11" s="858"/>
      <c r="N11" s="858"/>
      <c r="O11" s="858"/>
      <c r="P11" s="6"/>
    </row>
    <row r="12" spans="1:16">
      <c r="A12" s="6"/>
      <c r="B12" s="6"/>
      <c r="C12" s="6"/>
      <c r="D12" s="6"/>
      <c r="E12" s="6"/>
      <c r="F12" s="6"/>
      <c r="G12" s="6"/>
      <c r="H12" s="6"/>
      <c r="I12" s="6"/>
      <c r="J12" s="6"/>
      <c r="K12" s="6"/>
      <c r="L12" s="6"/>
      <c r="M12" s="6"/>
      <c r="N12" s="6"/>
      <c r="O12" s="6"/>
      <c r="P12" s="6"/>
    </row>
    <row r="13" spans="1:16" ht="48.2" customHeight="1">
      <c r="A13" s="858" t="s">
        <v>1204</v>
      </c>
      <c r="B13" s="858"/>
      <c r="C13" s="858"/>
      <c r="D13" s="858"/>
      <c r="E13" s="858"/>
      <c r="F13" s="858"/>
      <c r="G13" s="858"/>
      <c r="H13" s="858"/>
      <c r="I13" s="858"/>
      <c r="J13" s="858"/>
      <c r="K13" s="858"/>
      <c r="L13" s="858"/>
      <c r="M13" s="858"/>
      <c r="N13" s="858"/>
      <c r="O13" s="858"/>
      <c r="P13" s="6"/>
    </row>
    <row r="14" spans="1:16" ht="17.45" customHeight="1">
      <c r="A14" s="608"/>
      <c r="B14" s="608"/>
      <c r="C14" s="608"/>
      <c r="D14" s="608"/>
      <c r="E14" s="608"/>
      <c r="F14" s="608"/>
      <c r="G14" s="608"/>
      <c r="H14" s="608"/>
      <c r="I14" s="608"/>
      <c r="J14" s="608"/>
      <c r="K14" s="608"/>
      <c r="L14" s="608"/>
      <c r="M14" s="608"/>
      <c r="N14" s="608"/>
      <c r="O14" s="608"/>
      <c r="P14" s="6"/>
    </row>
    <row r="15" spans="1:16" ht="17.45" customHeight="1">
      <c r="A15" s="1050" t="s">
        <v>1212</v>
      </c>
      <c r="B15" s="1050"/>
      <c r="C15" s="1050"/>
      <c r="D15" s="1050"/>
      <c r="E15" s="1050"/>
      <c r="F15" s="1050"/>
      <c r="G15" s="1050"/>
      <c r="H15" s="1050"/>
      <c r="I15" s="1050"/>
      <c r="J15" s="1050"/>
      <c r="K15" s="1050"/>
      <c r="L15" s="1050"/>
      <c r="M15" s="1050"/>
      <c r="N15" s="1050"/>
      <c r="O15" s="1050"/>
      <c r="P15" s="6"/>
    </row>
    <row r="16" spans="1:16" ht="65.25" customHeight="1">
      <c r="A16" s="1050" t="s">
        <v>1211</v>
      </c>
      <c r="B16" s="1050"/>
      <c r="C16" s="1050"/>
      <c r="D16" s="1050"/>
      <c r="E16" s="1050"/>
      <c r="F16" s="1050"/>
      <c r="G16" s="1050"/>
      <c r="H16" s="1050"/>
      <c r="I16" s="1050"/>
      <c r="J16" s="1050"/>
      <c r="K16" s="1050"/>
      <c r="L16" s="1050"/>
      <c r="M16" s="1050"/>
      <c r="N16" s="1050"/>
      <c r="O16" s="1050"/>
      <c r="P16" s="6"/>
    </row>
    <row r="17" spans="1:16">
      <c r="A17" s="6"/>
      <c r="B17" s="6"/>
      <c r="C17" s="6"/>
      <c r="D17" s="6"/>
      <c r="E17" s="6"/>
      <c r="F17" s="6"/>
      <c r="G17" s="6"/>
      <c r="H17" s="6"/>
      <c r="I17" s="6"/>
      <c r="J17" s="6"/>
      <c r="K17" s="6"/>
      <c r="L17" s="6"/>
      <c r="M17" s="6"/>
      <c r="N17" s="6"/>
      <c r="O17" s="6"/>
      <c r="P17" s="6"/>
    </row>
    <row r="18" spans="1:16" ht="31.7" customHeight="1">
      <c r="A18" s="858" t="s">
        <v>1386</v>
      </c>
      <c r="B18" s="858"/>
      <c r="C18" s="858"/>
      <c r="D18" s="858"/>
      <c r="E18" s="858"/>
      <c r="F18" s="858"/>
      <c r="G18" s="858"/>
      <c r="H18" s="858"/>
      <c r="I18" s="858"/>
      <c r="J18" s="858"/>
      <c r="K18" s="858"/>
      <c r="L18" s="858"/>
      <c r="M18" s="858"/>
      <c r="N18" s="858"/>
      <c r="O18" s="858"/>
      <c r="P18" s="6"/>
    </row>
    <row r="19" spans="1:16">
      <c r="A19" s="6"/>
      <c r="B19" s="6" t="s">
        <v>1203</v>
      </c>
      <c r="C19" s="6"/>
      <c r="D19" s="6"/>
      <c r="E19" s="6"/>
      <c r="F19" s="6"/>
      <c r="G19" s="6"/>
      <c r="H19" s="6"/>
      <c r="I19" s="6"/>
      <c r="J19" s="6"/>
      <c r="K19" s="6"/>
      <c r="L19" s="6"/>
      <c r="M19" s="6"/>
      <c r="N19" s="6"/>
      <c r="O19" s="6"/>
      <c r="P19" s="6"/>
    </row>
    <row r="20" spans="1:16" ht="17.45" customHeight="1">
      <c r="A20" s="6"/>
      <c r="B20" s="6" t="s">
        <v>1205</v>
      </c>
      <c r="C20" s="6"/>
      <c r="D20" s="6"/>
      <c r="E20" s="6"/>
      <c r="F20" s="6"/>
      <c r="G20" s="6"/>
      <c r="H20" s="6"/>
      <c r="I20" s="6"/>
      <c r="J20" s="6"/>
      <c r="K20" s="6"/>
      <c r="L20" s="6"/>
      <c r="M20" s="6"/>
      <c r="N20" s="6"/>
      <c r="O20" s="6"/>
      <c r="P20" s="6"/>
    </row>
    <row r="21" spans="1:16" ht="17.45" customHeight="1">
      <c r="A21" s="6"/>
      <c r="B21" s="858" t="s">
        <v>1206</v>
      </c>
      <c r="C21" s="858"/>
      <c r="D21" s="858"/>
      <c r="E21" s="858"/>
      <c r="F21" s="858"/>
      <c r="G21" s="858"/>
      <c r="H21" s="858"/>
      <c r="I21" s="858"/>
      <c r="J21" s="858"/>
      <c r="K21" s="858"/>
      <c r="L21" s="858"/>
      <c r="M21" s="858"/>
      <c r="N21" s="858"/>
      <c r="O21" s="858"/>
      <c r="P21" s="6"/>
    </row>
    <row r="22" spans="1:16">
      <c r="A22" s="6"/>
      <c r="B22" s="6"/>
      <c r="C22" s="6"/>
      <c r="D22" s="6"/>
      <c r="E22" s="6"/>
      <c r="F22" s="6"/>
      <c r="G22" s="6"/>
      <c r="H22" s="6"/>
      <c r="I22" s="6"/>
      <c r="J22" s="6"/>
      <c r="K22" s="6"/>
      <c r="L22" s="6"/>
      <c r="M22" s="6"/>
      <c r="N22" s="6"/>
      <c r="O22" s="6"/>
      <c r="P22" s="6"/>
    </row>
    <row r="23" spans="1:16">
      <c r="A23" s="6"/>
      <c r="B23" s="6"/>
      <c r="C23" s="6"/>
      <c r="D23" s="6"/>
      <c r="E23" s="6"/>
      <c r="F23" s="6"/>
      <c r="H23" s="6"/>
      <c r="I23" s="6"/>
      <c r="J23" s="6"/>
      <c r="K23" s="6"/>
      <c r="L23" s="6"/>
      <c r="M23" s="6"/>
      <c r="N23" s="6"/>
      <c r="O23" s="6"/>
      <c r="P23" s="6"/>
    </row>
    <row r="24" spans="1:16">
      <c r="A24" s="6" t="s">
        <v>1202</v>
      </c>
      <c r="B24" s="6"/>
      <c r="C24" s="6"/>
      <c r="D24" s="6"/>
      <c r="E24" s="6"/>
      <c r="F24" s="6"/>
      <c r="G24" s="367" t="s">
        <v>257</v>
      </c>
      <c r="H24" s="15"/>
      <c r="I24" s="367" t="s">
        <v>259</v>
      </c>
      <c r="J24" s="15"/>
      <c r="K24" s="6"/>
      <c r="L24" s="6"/>
      <c r="M24" s="6"/>
      <c r="N24" s="6"/>
      <c r="O24" s="6"/>
      <c r="P24" s="6"/>
    </row>
    <row r="25" spans="1:16">
      <c r="A25" s="6"/>
      <c r="B25" s="6"/>
      <c r="C25" s="6"/>
      <c r="D25" s="6"/>
      <c r="E25" s="6"/>
      <c r="F25" s="6"/>
      <c r="G25" s="6"/>
      <c r="H25" s="6"/>
      <c r="J25" s="6"/>
      <c r="K25" s="6"/>
      <c r="L25" s="6"/>
      <c r="M25" s="6"/>
      <c r="N25" s="6"/>
      <c r="O25" s="6"/>
      <c r="P25" s="6"/>
    </row>
    <row r="26" spans="1:16">
      <c r="A26" s="6" t="s">
        <v>1207</v>
      </c>
      <c r="B26" s="6"/>
      <c r="C26" s="6"/>
      <c r="D26" s="6"/>
      <c r="E26" s="6"/>
      <c r="F26" s="6"/>
      <c r="G26" s="6"/>
      <c r="H26" s="6"/>
      <c r="J26" s="6"/>
      <c r="K26" s="6"/>
      <c r="L26" s="6"/>
      <c r="M26" s="6"/>
      <c r="N26" s="6"/>
      <c r="O26" s="6"/>
      <c r="P26" s="6"/>
    </row>
    <row r="27" spans="1:16">
      <c r="A27" s="6"/>
      <c r="B27" s="937"/>
      <c r="C27" s="937"/>
      <c r="D27" s="937"/>
      <c r="E27" s="937"/>
      <c r="F27" s="937"/>
      <c r="G27" s="937"/>
      <c r="H27" s="937"/>
      <c r="I27" s="937"/>
      <c r="J27" s="937"/>
      <c r="K27" s="6"/>
      <c r="L27" s="6"/>
      <c r="M27" s="6"/>
      <c r="N27" s="6"/>
      <c r="O27" s="6"/>
      <c r="P27" s="6"/>
    </row>
    <row r="28" spans="1:16" ht="24" customHeight="1">
      <c r="A28" s="6"/>
      <c r="B28" s="1047"/>
      <c r="C28" s="1047"/>
      <c r="D28" s="1047"/>
      <c r="E28" s="1047"/>
      <c r="F28" s="1047"/>
      <c r="G28" s="1047"/>
      <c r="H28" s="1047"/>
      <c r="I28" s="1047"/>
      <c r="J28" s="1047"/>
      <c r="K28" s="6"/>
      <c r="L28" s="6"/>
      <c r="M28" s="6"/>
      <c r="N28" s="6"/>
      <c r="O28" s="6"/>
      <c r="P28" s="6"/>
    </row>
    <row r="29" spans="1:16">
      <c r="A29" s="6"/>
      <c r="B29" s="1047"/>
      <c r="C29" s="1047"/>
      <c r="D29" s="1047"/>
      <c r="E29" s="1047"/>
      <c r="F29" s="1047"/>
      <c r="G29" s="1047"/>
      <c r="H29" s="1047"/>
      <c r="I29" s="1047"/>
      <c r="J29" s="1047"/>
      <c r="K29" s="6"/>
      <c r="L29" s="6"/>
      <c r="M29" s="6"/>
      <c r="N29" s="6"/>
      <c r="O29" s="6"/>
      <c r="P29" s="6"/>
    </row>
    <row r="30" spans="1:16">
      <c r="A30" s="6"/>
      <c r="B30" s="6"/>
      <c r="C30" s="6"/>
      <c r="D30" s="6"/>
      <c r="E30" s="6"/>
      <c r="F30" s="6"/>
      <c r="G30" s="6"/>
      <c r="H30" s="6"/>
      <c r="J30" s="6"/>
      <c r="K30" s="6"/>
      <c r="L30" s="6"/>
      <c r="M30" s="6"/>
      <c r="N30" s="6"/>
      <c r="O30" s="6"/>
      <c r="P30" s="6"/>
    </row>
    <row r="31" spans="1:16">
      <c r="A31" s="6" t="s">
        <v>1208</v>
      </c>
      <c r="B31" s="6"/>
      <c r="C31" s="6"/>
      <c r="D31" s="6"/>
      <c r="E31" s="6"/>
      <c r="F31" s="6"/>
      <c r="G31" s="655"/>
      <c r="H31" s="367" t="s">
        <v>257</v>
      </c>
      <c r="I31" s="15"/>
      <c r="J31" s="367" t="s">
        <v>259</v>
      </c>
      <c r="K31" s="15"/>
      <c r="M31" s="6"/>
      <c r="N31" s="6"/>
      <c r="O31" s="6"/>
      <c r="P31" s="6"/>
    </row>
    <row r="32" spans="1:16">
      <c r="A32" s="6"/>
      <c r="B32" s="6"/>
      <c r="C32" s="6"/>
      <c r="D32" s="6"/>
      <c r="E32" s="6"/>
      <c r="F32" s="6"/>
      <c r="G32" s="6"/>
      <c r="H32" s="6"/>
      <c r="I32" s="6"/>
      <c r="J32" s="6"/>
      <c r="K32" s="6"/>
      <c r="L32" s="6"/>
      <c r="M32" s="6"/>
      <c r="N32" s="6"/>
      <c r="O32" s="6"/>
      <c r="P32" s="6"/>
    </row>
    <row r="33" spans="1:16">
      <c r="A33" s="6" t="s">
        <v>1209</v>
      </c>
      <c r="B33" s="6"/>
      <c r="C33" s="6"/>
      <c r="D33" s="6"/>
      <c r="E33" s="6"/>
      <c r="F33" s="6"/>
      <c r="K33" s="6"/>
      <c r="L33" s="6"/>
      <c r="M33" s="6"/>
      <c r="N33" s="6"/>
      <c r="O33" s="6"/>
      <c r="P33" s="6"/>
    </row>
    <row r="34" spans="1:16">
      <c r="A34" s="6"/>
      <c r="B34" s="937"/>
      <c r="C34" s="937"/>
      <c r="D34" s="937"/>
      <c r="E34" s="937"/>
      <c r="F34" s="937"/>
      <c r="G34" s="937"/>
      <c r="H34" s="937"/>
      <c r="I34" s="937"/>
      <c r="J34" s="937"/>
      <c r="K34" s="6"/>
      <c r="L34" s="6"/>
      <c r="M34" s="6"/>
      <c r="N34" s="6"/>
      <c r="O34" s="6"/>
      <c r="P34" s="6"/>
    </row>
    <row r="35" spans="1:16" ht="24" customHeight="1">
      <c r="A35" s="6"/>
      <c r="B35" s="1047"/>
      <c r="C35" s="1047"/>
      <c r="D35" s="1047"/>
      <c r="E35" s="1047"/>
      <c r="F35" s="1047"/>
      <c r="G35" s="1047"/>
      <c r="H35" s="1047"/>
      <c r="I35" s="1047"/>
      <c r="J35" s="1047"/>
      <c r="K35" s="6"/>
      <c r="L35" s="6"/>
      <c r="M35" s="6"/>
      <c r="N35" s="6"/>
      <c r="O35" s="6"/>
      <c r="P35" s="6"/>
    </row>
    <row r="36" spans="1:16">
      <c r="A36" s="6"/>
      <c r="B36" s="1047"/>
      <c r="C36" s="1047"/>
      <c r="D36" s="1047"/>
      <c r="E36" s="1047"/>
      <c r="F36" s="1047"/>
      <c r="G36" s="1047"/>
      <c r="H36" s="1047"/>
      <c r="I36" s="1047"/>
      <c r="J36" s="1047"/>
      <c r="K36" s="6"/>
      <c r="L36" s="6"/>
      <c r="M36" s="6"/>
      <c r="N36" s="6"/>
      <c r="O36" s="6"/>
      <c r="P36" s="6"/>
    </row>
    <row r="37" spans="1:16">
      <c r="A37" s="6"/>
      <c r="B37" s="6"/>
      <c r="C37" s="6"/>
      <c r="D37" s="6"/>
      <c r="E37" s="6"/>
      <c r="F37" s="6"/>
      <c r="G37" s="6"/>
      <c r="H37" s="6"/>
      <c r="I37" s="6"/>
      <c r="J37" s="6"/>
      <c r="K37" s="6"/>
      <c r="L37" s="6"/>
      <c r="M37" s="6"/>
      <c r="N37" s="6"/>
      <c r="O37" s="6"/>
      <c r="P37" s="6"/>
    </row>
    <row r="38" spans="1:16">
      <c r="A38" s="6" t="s">
        <v>1210</v>
      </c>
      <c r="B38" s="6"/>
      <c r="C38" s="6"/>
      <c r="D38" s="6"/>
      <c r="E38" s="6"/>
      <c r="F38" s="6"/>
      <c r="K38" s="6"/>
      <c r="L38" s="6"/>
      <c r="M38" s="6"/>
      <c r="N38" s="6"/>
      <c r="O38" s="6"/>
      <c r="P38" s="6"/>
    </row>
    <row r="39" spans="1:16">
      <c r="A39" s="6"/>
      <c r="B39" s="937"/>
      <c r="C39" s="937"/>
      <c r="D39" s="937"/>
      <c r="E39" s="937"/>
      <c r="F39" s="937"/>
      <c r="G39" s="937"/>
      <c r="H39" s="937"/>
      <c r="I39" s="937"/>
      <c r="J39" s="937"/>
      <c r="K39" s="6"/>
      <c r="L39" s="6"/>
      <c r="M39" s="6"/>
      <c r="N39" s="6"/>
      <c r="O39" s="6"/>
      <c r="P39" s="6"/>
    </row>
    <row r="40" spans="1:16" ht="24" customHeight="1">
      <c r="A40" s="6"/>
      <c r="B40" s="1047"/>
      <c r="C40" s="1047"/>
      <c r="D40" s="1047"/>
      <c r="E40" s="1047"/>
      <c r="F40" s="1047"/>
      <c r="G40" s="1047"/>
      <c r="H40" s="1047"/>
      <c r="I40" s="1047"/>
      <c r="J40" s="1047"/>
      <c r="K40" s="6"/>
      <c r="L40" s="6"/>
      <c r="M40" s="6"/>
      <c r="N40" s="6"/>
      <c r="O40" s="6"/>
      <c r="P40" s="6"/>
    </row>
    <row r="41" spans="1:16">
      <c r="A41" s="6"/>
      <c r="B41" s="1047"/>
      <c r="C41" s="1047"/>
      <c r="D41" s="1047"/>
      <c r="E41" s="1047"/>
      <c r="F41" s="1047"/>
      <c r="G41" s="1047"/>
      <c r="H41" s="1047"/>
      <c r="I41" s="1047"/>
      <c r="J41" s="1047"/>
      <c r="K41" s="6"/>
      <c r="L41" s="6"/>
      <c r="M41" s="6"/>
      <c r="N41" s="6"/>
      <c r="O41" s="6"/>
      <c r="P41" s="6"/>
    </row>
    <row r="42" spans="1:16">
      <c r="A42" s="6"/>
      <c r="B42" s="6"/>
      <c r="C42" s="6"/>
      <c r="D42" s="6"/>
      <c r="E42" s="6"/>
      <c r="F42" s="6"/>
      <c r="G42" s="6"/>
      <c r="H42" s="6"/>
      <c r="I42" s="6"/>
      <c r="J42" s="6"/>
      <c r="K42" s="6"/>
      <c r="L42" s="6"/>
      <c r="M42" s="6"/>
      <c r="N42" s="6"/>
      <c r="O42" s="6"/>
      <c r="P42" s="6"/>
    </row>
    <row r="43" spans="1:16">
      <c r="A43" s="6"/>
      <c r="B43" s="6"/>
      <c r="C43" s="6"/>
      <c r="D43" s="6"/>
      <c r="E43" s="6"/>
      <c r="F43" s="6"/>
      <c r="G43" s="6"/>
      <c r="H43" s="6"/>
      <c r="I43" s="6"/>
      <c r="J43" s="6"/>
      <c r="K43" s="6"/>
      <c r="L43" s="6"/>
      <c r="M43" s="6"/>
      <c r="N43" s="6"/>
      <c r="O43" s="6"/>
      <c r="P43" s="6"/>
    </row>
    <row r="44" spans="1:16">
      <c r="A44" s="937"/>
      <c r="B44" s="937"/>
      <c r="C44" s="937"/>
      <c r="D44" s="937"/>
      <c r="E44" s="937"/>
      <c r="F44" s="6"/>
      <c r="G44" s="6"/>
      <c r="H44" s="6"/>
      <c r="I44" s="325" t="s">
        <v>622</v>
      </c>
      <c r="J44" s="325"/>
      <c r="K44" s="325"/>
      <c r="L44" s="325"/>
      <c r="M44"/>
      <c r="N44" s="6"/>
      <c r="O44" s="6"/>
      <c r="P44" s="6"/>
    </row>
    <row r="45" spans="1:16">
      <c r="A45" s="617" t="s">
        <v>261</v>
      </c>
      <c r="B45" s="617"/>
      <c r="C45" s="617"/>
      <c r="D45" s="617"/>
      <c r="E45" s="617"/>
      <c r="F45" s="6"/>
      <c r="G45" s="6"/>
      <c r="H45" s="6"/>
      <c r="I45" s="325"/>
      <c r="J45" s="325"/>
      <c r="K45" s="325"/>
      <c r="L45" s="325"/>
      <c r="M45"/>
      <c r="N45" s="6"/>
      <c r="O45" s="6"/>
      <c r="P45" s="6"/>
    </row>
    <row r="46" spans="1:16">
      <c r="A46" s="937"/>
      <c r="B46" s="937"/>
      <c r="C46" s="937"/>
      <c r="D46" s="937"/>
      <c r="E46" s="937"/>
      <c r="F46" s="6"/>
      <c r="G46" s="6"/>
      <c r="H46" s="6"/>
      <c r="I46" s="325" t="s">
        <v>40</v>
      </c>
      <c r="J46" s="325"/>
      <c r="K46" s="325"/>
      <c r="L46" s="325"/>
      <c r="M46"/>
      <c r="N46" s="6"/>
      <c r="O46" s="6"/>
      <c r="P46" s="6"/>
    </row>
    <row r="47" spans="1:16">
      <c r="A47" s="617" t="s">
        <v>1002</v>
      </c>
      <c r="B47" s="617"/>
      <c r="C47" s="617"/>
      <c r="D47" s="617"/>
      <c r="E47" s="617"/>
      <c r="F47" s="6"/>
      <c r="G47" s="6"/>
      <c r="H47" s="6"/>
      <c r="I47" s="325" t="s">
        <v>41</v>
      </c>
      <c r="J47" s="325"/>
      <c r="K47" s="325"/>
      <c r="L47" s="325"/>
      <c r="M47"/>
      <c r="N47" s="6"/>
      <c r="O47" s="6"/>
      <c r="P47" s="6"/>
    </row>
    <row r="48" spans="1:16">
      <c r="A48" s="937"/>
      <c r="B48" s="937"/>
      <c r="C48" s="937"/>
      <c r="D48" s="937"/>
      <c r="E48" s="937"/>
      <c r="F48" s="6"/>
      <c r="G48" s="6"/>
      <c r="H48" s="6"/>
      <c r="I48" s="325" t="s">
        <v>44</v>
      </c>
      <c r="J48" s="325"/>
      <c r="K48" s="325"/>
      <c r="L48" s="325"/>
      <c r="M48"/>
      <c r="N48" s="6"/>
      <c r="O48" s="6"/>
      <c r="P48" s="6"/>
    </row>
    <row r="49" spans="1:21">
      <c r="A49" s="617" t="s">
        <v>1003</v>
      </c>
      <c r="B49" s="617"/>
      <c r="C49" s="617"/>
      <c r="D49" s="617"/>
      <c r="E49" s="617"/>
      <c r="F49" s="6"/>
      <c r="G49" s="6"/>
      <c r="H49" s="6"/>
      <c r="I49" s="325" t="s">
        <v>43</v>
      </c>
      <c r="J49" s="325"/>
      <c r="K49" s="325"/>
      <c r="L49" s="325"/>
      <c r="M49"/>
      <c r="N49" s="6"/>
      <c r="O49" s="6"/>
      <c r="P49" s="6"/>
    </row>
    <row r="50" spans="1:21">
      <c r="A50" s="937"/>
      <c r="B50" s="937"/>
      <c r="C50" s="937"/>
      <c r="D50" s="937"/>
      <c r="E50" s="937"/>
      <c r="F50" s="6"/>
      <c r="G50" s="6"/>
      <c r="H50" s="6"/>
      <c r="I50" s="325" t="s">
        <v>45</v>
      </c>
      <c r="J50" s="325"/>
      <c r="K50" s="325"/>
      <c r="L50" s="325"/>
      <c r="M50"/>
      <c r="N50" s="6"/>
      <c r="O50" s="6"/>
      <c r="P50" s="6"/>
    </row>
    <row r="51" spans="1:21">
      <c r="A51" s="617" t="s">
        <v>75</v>
      </c>
      <c r="B51" s="617"/>
      <c r="C51" s="617"/>
      <c r="D51" s="617"/>
      <c r="E51" s="617"/>
      <c r="F51" s="6"/>
      <c r="G51" s="6"/>
      <c r="H51" s="6"/>
      <c r="I51"/>
      <c r="J51"/>
      <c r="K51"/>
      <c r="L51"/>
      <c r="M51"/>
      <c r="N51" s="6"/>
      <c r="O51" s="6"/>
      <c r="P51" s="6"/>
    </row>
    <row r="52" spans="1:21">
      <c r="A52" s="1049"/>
      <c r="B52" s="1049"/>
      <c r="C52" s="1049"/>
      <c r="D52" s="1049"/>
      <c r="E52" s="1049"/>
      <c r="I52" t="s">
        <v>1010</v>
      </c>
      <c r="J52"/>
      <c r="K52" t="s">
        <v>1009</v>
      </c>
      <c r="L52"/>
      <c r="M52"/>
      <c r="N52"/>
      <c r="O52"/>
      <c r="P52" s="6"/>
      <c r="Q52" s="620"/>
      <c r="S52"/>
      <c r="T52" s="366"/>
      <c r="U52"/>
    </row>
    <row r="53" spans="1:21">
      <c r="A53" s="618" t="s">
        <v>1004</v>
      </c>
      <c r="B53" s="618"/>
      <c r="C53" s="618"/>
      <c r="D53" s="618"/>
      <c r="E53" s="618"/>
      <c r="I53" t="s">
        <v>686</v>
      </c>
      <c r="J53"/>
      <c r="K53" t="s">
        <v>174</v>
      </c>
      <c r="L53"/>
      <c r="M53"/>
      <c r="N53"/>
      <c r="O53"/>
      <c r="Q53" s="304"/>
      <c r="S53" s="417"/>
      <c r="T53" s="627"/>
      <c r="U53"/>
    </row>
    <row r="54" spans="1:21">
      <c r="I54" t="s">
        <v>1413</v>
      </c>
      <c r="J54"/>
      <c r="K54" s="54" t="s">
        <v>1163</v>
      </c>
      <c r="L54"/>
      <c r="M54"/>
      <c r="N54"/>
      <c r="O54"/>
      <c r="Q54" s="306"/>
      <c r="S54" s="657"/>
      <c r="T54" s="417"/>
      <c r="U54"/>
    </row>
  </sheetData>
  <sheetProtection selectLockedCells="1"/>
  <mergeCells count="22">
    <mergeCell ref="A52:E52"/>
    <mergeCell ref="B39:J39"/>
    <mergeCell ref="B40:J40"/>
    <mergeCell ref="B41:J41"/>
    <mergeCell ref="B27:J27"/>
    <mergeCell ref="B28:J28"/>
    <mergeCell ref="B29:J29"/>
    <mergeCell ref="B34:J34"/>
    <mergeCell ref="B35:J35"/>
    <mergeCell ref="B36:J36"/>
    <mergeCell ref="A44:E44"/>
    <mergeCell ref="A46:E46"/>
    <mergeCell ref="A48:E48"/>
    <mergeCell ref="A50:E50"/>
    <mergeCell ref="B21:O21"/>
    <mergeCell ref="A15:O15"/>
    <mergeCell ref="A16:O16"/>
    <mergeCell ref="M1:N1"/>
    <mergeCell ref="D5:G5"/>
    <mergeCell ref="A11:O11"/>
    <mergeCell ref="A13:O13"/>
    <mergeCell ref="A18:O18"/>
  </mergeCells>
  <hyperlinks>
    <hyperlink ref="K54" r:id="rId1" xr:uid="{2A12A0EE-6C3A-4B63-A440-CDA9B42CAC40}"/>
  </hyperlinks>
  <pageMargins left="0.7" right="0.7" top="0.75" bottom="0.75" header="0.3" footer="0.3"/>
  <pageSetup scale="4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4577" r:id="rId5" name="Check Box 1">
              <controlPr locked="0" defaultSize="0" autoFill="0" autoLine="0" autoPict="0">
                <anchor moveWithCells="1">
                  <from>
                    <xdr:col>7</xdr:col>
                    <xdr:colOff>161925</xdr:colOff>
                    <xdr:row>23</xdr:row>
                    <xdr:rowOff>0</xdr:rowOff>
                  </from>
                  <to>
                    <xdr:col>8</xdr:col>
                    <xdr:colOff>238125</xdr:colOff>
                    <xdr:row>24</xdr:row>
                    <xdr:rowOff>0</xdr:rowOff>
                  </to>
                </anchor>
              </controlPr>
            </control>
          </mc:Choice>
        </mc:AlternateContent>
        <mc:AlternateContent xmlns:mc="http://schemas.openxmlformats.org/markup-compatibility/2006">
          <mc:Choice Requires="x14">
            <control shapeId="24578" r:id="rId6" name="Check Box 2">
              <controlPr locked="0" defaultSize="0" autoFill="0" autoLine="0" autoPict="0">
                <anchor moveWithCells="1">
                  <from>
                    <xdr:col>9</xdr:col>
                    <xdr:colOff>142875</xdr:colOff>
                    <xdr:row>23</xdr:row>
                    <xdr:rowOff>0</xdr:rowOff>
                  </from>
                  <to>
                    <xdr:col>10</xdr:col>
                    <xdr:colOff>219075</xdr:colOff>
                    <xdr:row>24</xdr:row>
                    <xdr:rowOff>0</xdr:rowOff>
                  </to>
                </anchor>
              </controlPr>
            </control>
          </mc:Choice>
        </mc:AlternateContent>
        <mc:AlternateContent xmlns:mc="http://schemas.openxmlformats.org/markup-compatibility/2006">
          <mc:Choice Requires="x14">
            <control shapeId="24579" r:id="rId7" name="Check Box 3">
              <controlPr locked="0" defaultSize="0" autoFill="0" autoLine="0" autoPict="0">
                <anchor moveWithCells="1">
                  <from>
                    <xdr:col>8</xdr:col>
                    <xdr:colOff>161925</xdr:colOff>
                    <xdr:row>30</xdr:row>
                    <xdr:rowOff>0</xdr:rowOff>
                  </from>
                  <to>
                    <xdr:col>9</xdr:col>
                    <xdr:colOff>323850</xdr:colOff>
                    <xdr:row>31</xdr:row>
                    <xdr:rowOff>0</xdr:rowOff>
                  </to>
                </anchor>
              </controlPr>
            </control>
          </mc:Choice>
        </mc:AlternateContent>
        <mc:AlternateContent xmlns:mc="http://schemas.openxmlformats.org/markup-compatibility/2006">
          <mc:Choice Requires="x14">
            <control shapeId="24580" r:id="rId8" name="Check Box 4">
              <controlPr locked="0" defaultSize="0" autoFill="0" autoLine="0" autoPict="0">
                <anchor moveWithCells="1">
                  <from>
                    <xdr:col>10</xdr:col>
                    <xdr:colOff>142875</xdr:colOff>
                    <xdr:row>30</xdr:row>
                    <xdr:rowOff>0</xdr:rowOff>
                  </from>
                  <to>
                    <xdr:col>11</xdr:col>
                    <xdr:colOff>209550</xdr:colOff>
                    <xdr:row>31</xdr:row>
                    <xdr:rowOff>0</xdr:rowOff>
                  </to>
                </anchor>
              </controlPr>
            </control>
          </mc:Choice>
        </mc:AlternateContent>
      </controls>
    </mc:Choice>
  </mc:AlternateConten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4F268-9586-4C5A-9832-6A1D9087E6E1}">
  <sheetPr>
    <tabColor rgb="FF00B050"/>
  </sheetPr>
  <dimension ref="A1:T59"/>
  <sheetViews>
    <sheetView zoomScale="90" zoomScaleNormal="90" workbookViewId="0">
      <selection activeCell="D41" sqref="D41"/>
    </sheetView>
  </sheetViews>
  <sheetFormatPr defaultRowHeight="15"/>
  <cols>
    <col min="1" max="1" width="13" customWidth="1"/>
    <col min="2" max="2" width="2.6640625" customWidth="1"/>
    <col min="4" max="4" width="11.44140625" customWidth="1"/>
    <col min="5" max="5" width="29.88671875" customWidth="1"/>
    <col min="6" max="7" width="8.6640625" customWidth="1"/>
    <col min="8" max="8" width="3.33203125" customWidth="1"/>
    <col min="9" max="10" width="8.6640625" customWidth="1"/>
    <col min="11" max="11" width="3.33203125" customWidth="1"/>
    <col min="12" max="12" width="45.88671875" customWidth="1"/>
    <col min="13" max="13" width="4.21875" customWidth="1"/>
    <col min="14" max="14" width="8.5546875" customWidth="1"/>
    <col min="15" max="15" width="2.33203125" customWidth="1"/>
    <col min="16" max="16" width="17.5546875" customWidth="1"/>
  </cols>
  <sheetData>
    <row r="1" spans="1:17" ht="18">
      <c r="A1" s="337" t="s">
        <v>1</v>
      </c>
      <c r="B1" s="337"/>
      <c r="C1" s="337"/>
      <c r="D1" s="337"/>
      <c r="E1" s="337"/>
      <c r="F1" s="337"/>
      <c r="G1" s="337"/>
      <c r="H1" s="337"/>
      <c r="I1" s="337"/>
      <c r="J1" s="747"/>
      <c r="K1" s="747"/>
      <c r="L1" s="416"/>
      <c r="M1" s="416"/>
      <c r="N1" s="399"/>
      <c r="O1" s="399"/>
      <c r="P1" s="399"/>
      <c r="Q1" s="428"/>
    </row>
    <row r="2" spans="1:17" ht="18">
      <c r="A2" s="337" t="s">
        <v>85</v>
      </c>
      <c r="B2" s="337"/>
      <c r="C2" s="337"/>
      <c r="D2" s="337"/>
      <c r="E2" s="337"/>
      <c r="F2" s="337"/>
      <c r="G2" s="337"/>
      <c r="H2" s="337"/>
      <c r="I2" s="337"/>
      <c r="J2" s="337"/>
      <c r="K2" s="337"/>
      <c r="L2" s="337"/>
      <c r="Q2" s="428"/>
    </row>
    <row r="3" spans="1:17" ht="18">
      <c r="A3" s="337" t="s">
        <v>4</v>
      </c>
      <c r="B3" s="600"/>
      <c r="C3" s="337"/>
      <c r="D3" s="337"/>
      <c r="E3" s="337"/>
      <c r="F3" s="337"/>
      <c r="G3" s="337"/>
      <c r="H3" s="337"/>
      <c r="I3" s="337"/>
      <c r="J3" s="337"/>
      <c r="K3" s="337"/>
      <c r="L3" s="337"/>
      <c r="Q3" s="428"/>
    </row>
    <row r="4" spans="1:17" ht="18">
      <c r="A4" s="337"/>
      <c r="B4" s="337"/>
      <c r="C4" s="337"/>
      <c r="D4" s="337"/>
      <c r="E4" s="337"/>
      <c r="F4" s="337"/>
      <c r="G4" s="337"/>
      <c r="H4" s="337"/>
      <c r="I4" s="337"/>
      <c r="J4" s="337"/>
      <c r="K4" s="337"/>
      <c r="L4" s="337"/>
      <c r="Q4" s="428"/>
    </row>
    <row r="5" spans="1:17" ht="18">
      <c r="A5" s="418" t="s">
        <v>1214</v>
      </c>
      <c r="B5" s="731"/>
      <c r="C5" s="731"/>
      <c r="D5" s="731"/>
      <c r="E5" s="731"/>
      <c r="F5" s="731"/>
      <c r="G5" s="731"/>
      <c r="H5" s="731"/>
      <c r="I5" s="731"/>
      <c r="J5" s="731"/>
      <c r="K5" s="731"/>
      <c r="L5" s="731"/>
      <c r="M5" s="419"/>
      <c r="Q5" s="428"/>
    </row>
    <row r="6" spans="1:17">
      <c r="Q6" s="428"/>
    </row>
    <row r="7" spans="1:17" ht="18">
      <c r="A7" s="479" t="s">
        <v>70</v>
      </c>
      <c r="B7" s="304"/>
      <c r="C7" s="304"/>
      <c r="D7" s="1053"/>
      <c r="E7" s="1053"/>
      <c r="F7" s="1053"/>
      <c r="G7" s="1053"/>
      <c r="H7" s="1053"/>
      <c r="I7" s="1053"/>
      <c r="Q7" s="428"/>
    </row>
    <row r="8" spans="1:17" ht="24" customHeight="1">
      <c r="A8" s="417"/>
      <c r="B8" s="1054" t="s">
        <v>1215</v>
      </c>
      <c r="C8" s="1054"/>
      <c r="D8" s="1054"/>
      <c r="E8" s="1054"/>
      <c r="F8" s="1054"/>
      <c r="G8" s="1054"/>
      <c r="H8" s="1054"/>
      <c r="I8" s="1054"/>
      <c r="J8" s="1054"/>
      <c r="K8" s="1054"/>
      <c r="L8" s="1054"/>
      <c r="M8" s="1054"/>
      <c r="N8" s="1054"/>
      <c r="O8" s="1054"/>
      <c r="P8" s="1054"/>
      <c r="Q8" s="1054"/>
    </row>
    <row r="9" spans="1:17" ht="39.75" customHeight="1">
      <c r="A9" s="732" t="s">
        <v>776</v>
      </c>
      <c r="B9" s="1054"/>
      <c r="C9" s="1054"/>
      <c r="D9" s="1054"/>
      <c r="E9" s="1054"/>
      <c r="F9" s="1054"/>
      <c r="G9" s="1054"/>
      <c r="H9" s="1054"/>
      <c r="I9" s="1054"/>
      <c r="J9" s="1054"/>
      <c r="K9" s="1054"/>
      <c r="L9" s="1054"/>
      <c r="M9" s="1054"/>
      <c r="N9" s="1054"/>
      <c r="O9" s="1054"/>
      <c r="P9" s="1054"/>
      <c r="Q9" s="1054"/>
    </row>
    <row r="10" spans="1:17" ht="18">
      <c r="A10" s="422"/>
      <c r="B10" s="343"/>
      <c r="C10" s="343"/>
      <c r="D10" s="343"/>
      <c r="E10" s="402"/>
      <c r="F10" s="403"/>
      <c r="G10" s="404"/>
      <c r="H10" s="405"/>
      <c r="I10" s="404"/>
      <c r="J10" s="404"/>
      <c r="K10" s="402"/>
      <c r="L10" s="343"/>
      <c r="M10" s="343"/>
      <c r="N10" s="343"/>
      <c r="O10" s="343"/>
      <c r="P10" s="343"/>
      <c r="Q10" s="428"/>
    </row>
    <row r="11" spans="1:17" ht="20.25">
      <c r="A11" s="619" t="s">
        <v>1387</v>
      </c>
      <c r="B11" s="306"/>
      <c r="C11" s="306"/>
      <c r="D11" s="306"/>
      <c r="E11" s="306"/>
      <c r="F11" s="306"/>
      <c r="G11" s="306"/>
      <c r="H11" s="306"/>
      <c r="I11" s="306"/>
      <c r="J11" s="306"/>
      <c r="Q11" s="428"/>
    </row>
    <row r="12" spans="1:17" ht="20.25">
      <c r="A12" s="619"/>
      <c r="B12" s="306"/>
      <c r="C12" s="306"/>
      <c r="D12" s="306"/>
      <c r="E12" s="306"/>
      <c r="F12" s="306"/>
      <c r="G12" s="306"/>
      <c r="H12" s="306"/>
      <c r="I12" s="306"/>
      <c r="J12" s="306"/>
      <c r="Q12" s="428"/>
    </row>
    <row r="13" spans="1:17" ht="23.25">
      <c r="A13" s="733" t="s">
        <v>1216</v>
      </c>
      <c r="B13" s="427"/>
      <c r="C13" s="427"/>
      <c r="D13" s="427"/>
      <c r="E13" s="427"/>
      <c r="F13" s="427"/>
      <c r="G13" s="427"/>
      <c r="H13" s="427"/>
      <c r="I13" s="427"/>
      <c r="J13" s="427"/>
      <c r="K13" s="427"/>
      <c r="L13" s="428"/>
      <c r="M13" s="428"/>
      <c r="N13" s="343"/>
      <c r="O13" s="343"/>
      <c r="P13" s="343"/>
      <c r="Q13" s="428"/>
    </row>
    <row r="14" spans="1:17" ht="15.75">
      <c r="A14" s="417"/>
      <c r="B14" s="734" t="s">
        <v>1217</v>
      </c>
      <c r="E14" s="735"/>
      <c r="N14" s="343"/>
      <c r="O14" s="343"/>
      <c r="P14" s="343"/>
      <c r="Q14" s="428"/>
    </row>
    <row r="15" spans="1:17" ht="18.75" thickBot="1">
      <c r="A15" s="429"/>
      <c r="B15" s="427"/>
      <c r="N15" s="343"/>
      <c r="O15" s="343"/>
      <c r="P15" s="343"/>
      <c r="Q15" s="428"/>
    </row>
    <row r="16" spans="1:17" ht="18.75" thickBot="1">
      <c r="A16" s="422"/>
      <c r="C16" s="306" t="s">
        <v>1218</v>
      </c>
      <c r="F16" s="431" t="s">
        <v>781</v>
      </c>
      <c r="G16" s="343"/>
      <c r="H16" s="432"/>
      <c r="I16" s="428"/>
      <c r="J16" s="428" t="s">
        <v>708</v>
      </c>
      <c r="K16" s="432"/>
      <c r="L16" s="428"/>
      <c r="M16" s="428"/>
      <c r="N16" s="343" t="s">
        <v>1219</v>
      </c>
      <c r="O16" s="343"/>
      <c r="P16" s="343"/>
      <c r="Q16" s="343"/>
    </row>
    <row r="17" spans="1:17" ht="18">
      <c r="A17" s="422"/>
      <c r="B17" s="736"/>
      <c r="C17" s="1051" t="s">
        <v>1220</v>
      </c>
      <c r="D17" s="1051"/>
      <c r="E17" s="1051"/>
      <c r="F17" s="737"/>
      <c r="G17" s="737"/>
      <c r="H17" s="737"/>
      <c r="I17" s="737"/>
      <c r="J17" s="737"/>
      <c r="K17" s="737"/>
      <c r="L17" s="737"/>
      <c r="M17" s="470"/>
      <c r="N17" s="470"/>
      <c r="O17" s="470"/>
      <c r="P17" s="343"/>
      <c r="Q17" s="428"/>
    </row>
    <row r="18" spans="1:17" ht="18.75" thickBot="1">
      <c r="A18" s="422"/>
      <c r="B18" s="736"/>
      <c r="C18" s="736"/>
      <c r="D18" s="736"/>
      <c r="E18" s="736"/>
      <c r="F18" s="470"/>
      <c r="G18" s="470"/>
      <c r="H18" s="470"/>
      <c r="I18" s="470"/>
      <c r="J18" s="470"/>
      <c r="K18" s="470"/>
      <c r="L18" s="470"/>
      <c r="M18" s="470"/>
      <c r="N18" s="470"/>
      <c r="O18" s="470"/>
      <c r="P18" s="343"/>
      <c r="Q18" s="428"/>
    </row>
    <row r="19" spans="1:17" ht="18.75" thickBot="1">
      <c r="A19" s="422"/>
      <c r="B19" s="428"/>
      <c r="C19" s="738" t="s">
        <v>1221</v>
      </c>
      <c r="D19" s="428"/>
      <c r="F19" s="431" t="s">
        <v>781</v>
      </c>
      <c r="G19" s="343"/>
      <c r="H19" s="432"/>
      <c r="I19" s="428"/>
      <c r="J19" s="428" t="s">
        <v>708</v>
      </c>
      <c r="K19" s="432"/>
      <c r="L19" s="428"/>
      <c r="M19" s="428"/>
      <c r="N19" s="428" t="s">
        <v>1219</v>
      </c>
      <c r="O19" s="428"/>
      <c r="P19" s="428"/>
      <c r="Q19" s="428"/>
    </row>
    <row r="20" spans="1:17" ht="18">
      <c r="A20" s="422"/>
      <c r="B20" s="428"/>
      <c r="C20" s="1051" t="s">
        <v>1220</v>
      </c>
      <c r="D20" s="1051"/>
      <c r="E20" s="729"/>
      <c r="F20" s="1055"/>
      <c r="G20" s="1055"/>
      <c r="H20" s="1055"/>
      <c r="I20" s="1055"/>
      <c r="J20" s="1055"/>
      <c r="K20" s="1055"/>
      <c r="L20" s="1055"/>
      <c r="M20" s="739"/>
      <c r="N20" s="470"/>
      <c r="O20" s="470"/>
      <c r="P20" s="343"/>
      <c r="Q20" s="428"/>
    </row>
    <row r="21" spans="1:17" ht="18.75" thickBot="1">
      <c r="A21" s="442"/>
      <c r="B21" s="436"/>
      <c r="C21" s="736"/>
      <c r="D21" s="736"/>
      <c r="E21" s="736"/>
      <c r="F21" s="736"/>
      <c r="G21" s="470"/>
      <c r="H21" s="470"/>
      <c r="I21" s="470"/>
      <c r="J21" s="470"/>
      <c r="K21" s="470"/>
      <c r="L21" s="470"/>
      <c r="M21" s="470"/>
      <c r="N21" s="470"/>
      <c r="O21" s="470"/>
      <c r="P21" s="343"/>
      <c r="Q21" s="428"/>
    </row>
    <row r="22" spans="1:17" ht="18.75" thickBot="1">
      <c r="A22" s="422"/>
      <c r="B22" s="428"/>
      <c r="C22" s="738" t="s">
        <v>1222</v>
      </c>
      <c r="D22" s="428"/>
      <c r="E22" s="428"/>
      <c r="F22" s="431" t="s">
        <v>781</v>
      </c>
      <c r="G22" s="343"/>
      <c r="H22" s="432"/>
      <c r="I22" s="428"/>
      <c r="J22" s="428" t="s">
        <v>708</v>
      </c>
      <c r="K22" s="740"/>
      <c r="L22" s="428"/>
      <c r="M22" s="428"/>
      <c r="N22" s="428" t="s">
        <v>1223</v>
      </c>
      <c r="O22" s="428"/>
      <c r="P22" s="343"/>
      <c r="Q22" s="428"/>
    </row>
    <row r="23" spans="1:17" ht="18">
      <c r="A23" s="422"/>
      <c r="B23" s="436"/>
      <c r="C23" s="1051" t="s">
        <v>1220</v>
      </c>
      <c r="D23" s="1051"/>
      <c r="E23" s="1051"/>
      <c r="F23" s="1055"/>
      <c r="G23" s="1055"/>
      <c r="H23" s="1055"/>
      <c r="I23" s="1055"/>
      <c r="J23" s="1055"/>
      <c r="K23" s="1055"/>
      <c r="L23" s="1055"/>
      <c r="M23" s="470"/>
      <c r="N23" s="729"/>
      <c r="O23" s="729"/>
      <c r="P23" s="343"/>
      <c r="Q23" s="428"/>
    </row>
    <row r="24" spans="1:17" ht="18.75" thickBot="1">
      <c r="A24" s="422"/>
      <c r="B24" s="428"/>
      <c r="C24" s="736"/>
      <c r="D24" s="736"/>
      <c r="E24" s="736"/>
      <c r="F24" s="736"/>
      <c r="G24" s="470"/>
      <c r="H24" s="470"/>
      <c r="I24" s="470"/>
      <c r="J24" s="470"/>
      <c r="K24" s="470"/>
      <c r="L24" s="470"/>
      <c r="M24" s="470"/>
      <c r="N24" s="729"/>
      <c r="O24" s="729"/>
      <c r="P24" s="343"/>
      <c r="Q24" s="428"/>
    </row>
    <row r="25" spans="1:17" ht="18.75" thickBot="1">
      <c r="A25" s="422"/>
      <c r="B25" s="428"/>
      <c r="C25" s="741" t="s">
        <v>1224</v>
      </c>
      <c r="D25" s="742"/>
      <c r="E25" s="742"/>
      <c r="F25" s="431" t="s">
        <v>781</v>
      </c>
      <c r="G25" s="343"/>
      <c r="H25" s="432"/>
      <c r="I25" s="428"/>
      <c r="J25" s="428" t="s">
        <v>708</v>
      </c>
      <c r="K25" s="432"/>
      <c r="L25" s="428"/>
      <c r="M25" s="428"/>
      <c r="N25" s="428" t="s">
        <v>1223</v>
      </c>
      <c r="O25" s="428"/>
      <c r="P25" s="343"/>
      <c r="Q25" s="428"/>
    </row>
    <row r="26" spans="1:17" ht="18">
      <c r="A26" s="422"/>
      <c r="B26" s="428"/>
      <c r="C26" s="1051" t="s">
        <v>1220</v>
      </c>
      <c r="D26" s="1051"/>
      <c r="E26" s="1051"/>
      <c r="F26" s="743"/>
      <c r="G26" s="737"/>
      <c r="H26" s="737"/>
      <c r="I26" s="737"/>
      <c r="J26" s="737"/>
      <c r="K26" s="737"/>
      <c r="L26" s="744"/>
      <c r="M26" s="428"/>
      <c r="N26" s="742"/>
      <c r="O26" s="742"/>
      <c r="P26" s="343"/>
      <c r="Q26" s="428"/>
    </row>
    <row r="27" spans="1:17" ht="18">
      <c r="A27" s="422"/>
      <c r="B27" s="428"/>
      <c r="C27" s="736"/>
      <c r="D27" s="736"/>
      <c r="E27" s="736"/>
      <c r="F27" s="729"/>
      <c r="G27" s="470"/>
      <c r="H27" s="470"/>
      <c r="I27" s="470"/>
      <c r="J27" s="470"/>
      <c r="K27" s="470"/>
      <c r="L27" s="428"/>
      <c r="M27" s="428"/>
      <c r="N27" s="742"/>
      <c r="O27" s="742"/>
      <c r="P27" s="343"/>
      <c r="Q27" s="428"/>
    </row>
    <row r="28" spans="1:17" ht="16.5" thickBot="1">
      <c r="A28" s="736"/>
      <c r="B28" s="1056" t="s">
        <v>1225</v>
      </c>
      <c r="C28" s="1056"/>
      <c r="D28" s="1056"/>
      <c r="E28" s="1056"/>
      <c r="F28" s="1056"/>
      <c r="G28" s="1056"/>
      <c r="H28" s="1056"/>
      <c r="I28" s="1056"/>
      <c r="J28" s="1056"/>
      <c r="K28" s="1056"/>
      <c r="L28" s="428"/>
      <c r="M28" s="428"/>
      <c r="N28" s="742"/>
      <c r="O28" s="742"/>
      <c r="P28" s="343"/>
      <c r="Q28" s="428"/>
    </row>
    <row r="29" spans="1:17" ht="16.5" thickBot="1">
      <c r="A29" s="736"/>
      <c r="B29" s="1056" t="s">
        <v>1245</v>
      </c>
      <c r="C29" s="1056"/>
      <c r="D29" s="1056"/>
      <c r="E29" s="1056"/>
      <c r="F29" s="431" t="s">
        <v>781</v>
      </c>
      <c r="G29" s="343"/>
      <c r="H29" s="432"/>
      <c r="I29" s="428"/>
      <c r="J29" s="428" t="s">
        <v>708</v>
      </c>
      <c r="K29" s="432"/>
      <c r="L29" s="428"/>
      <c r="M29" s="428"/>
      <c r="N29" s="742"/>
      <c r="O29" s="742"/>
      <c r="P29" s="343"/>
      <c r="Q29" s="428"/>
    </row>
    <row r="30" spans="1:17">
      <c r="A30" s="736"/>
      <c r="B30" s="1051" t="s">
        <v>1226</v>
      </c>
      <c r="C30" s="1051"/>
      <c r="D30" s="1051"/>
      <c r="E30" s="470"/>
      <c r="F30" s="743"/>
      <c r="G30" s="737"/>
      <c r="H30" s="737"/>
      <c r="I30" s="737"/>
      <c r="J30" s="737"/>
      <c r="K30" s="737"/>
      <c r="L30" s="744"/>
      <c r="M30" s="428"/>
      <c r="N30" s="742"/>
      <c r="O30" s="742"/>
      <c r="P30" s="343"/>
      <c r="Q30" s="428"/>
    </row>
    <row r="31" spans="1:17" ht="18">
      <c r="A31" s="442"/>
      <c r="B31" s="428"/>
      <c r="C31" s="428"/>
      <c r="D31" s="428"/>
      <c r="E31" s="428"/>
      <c r="F31" s="431"/>
      <c r="G31" s="343"/>
      <c r="H31" s="745"/>
      <c r="I31" s="428"/>
      <c r="J31" s="428"/>
      <c r="K31" s="745"/>
      <c r="L31" s="428"/>
      <c r="M31" s="428"/>
      <c r="N31" s="428"/>
      <c r="O31" s="428"/>
      <c r="P31" s="343"/>
      <c r="Q31" s="428"/>
    </row>
    <row r="32" spans="1:17" ht="23.25">
      <c r="A32" s="746" t="s">
        <v>1227</v>
      </c>
      <c r="B32" s="343"/>
      <c r="C32" s="343"/>
      <c r="D32" s="343"/>
      <c r="E32" s="402"/>
      <c r="F32" s="403"/>
      <c r="G32" s="404"/>
      <c r="H32" s="405"/>
      <c r="I32" s="404"/>
      <c r="J32" s="404"/>
      <c r="K32" s="402"/>
      <c r="L32" s="343"/>
      <c r="M32" s="343"/>
      <c r="N32" s="343"/>
      <c r="O32" s="343"/>
      <c r="P32" s="343"/>
      <c r="Q32" s="428"/>
    </row>
    <row r="33" spans="1:17" ht="23.25">
      <c r="A33" s="746"/>
      <c r="B33" s="734" t="s">
        <v>1228</v>
      </c>
      <c r="E33" s="735"/>
      <c r="N33" s="343"/>
      <c r="O33" s="343"/>
      <c r="P33" s="343"/>
      <c r="Q33" s="428"/>
    </row>
    <row r="34" spans="1:17" ht="24" thickBot="1">
      <c r="A34" s="746"/>
      <c r="B34" s="427"/>
      <c r="N34" s="343"/>
      <c r="O34" s="343"/>
      <c r="P34" s="343"/>
      <c r="Q34" s="428"/>
    </row>
    <row r="35" spans="1:17" ht="24" thickBot="1">
      <c r="A35" s="746"/>
      <c r="C35" s="306" t="s">
        <v>1218</v>
      </c>
      <c r="F35" s="431" t="s">
        <v>781</v>
      </c>
      <c r="G35" s="343"/>
      <c r="H35" s="432"/>
      <c r="I35" s="428"/>
      <c r="J35" s="428" t="s">
        <v>708</v>
      </c>
      <c r="K35" s="432"/>
      <c r="L35" s="428"/>
      <c r="M35" s="428"/>
      <c r="N35" s="343" t="s">
        <v>1219</v>
      </c>
      <c r="O35" s="343"/>
      <c r="P35" s="343"/>
      <c r="Q35" s="428"/>
    </row>
    <row r="36" spans="1:17" ht="18">
      <c r="A36" s="422"/>
      <c r="B36" s="736"/>
      <c r="C36" s="1051" t="s">
        <v>1220</v>
      </c>
      <c r="D36" s="1051"/>
      <c r="E36" s="1051"/>
      <c r="F36" s="737"/>
      <c r="G36" s="737"/>
      <c r="H36" s="737"/>
      <c r="I36" s="737"/>
      <c r="J36" s="737"/>
      <c r="K36" s="737"/>
      <c r="L36" s="737"/>
      <c r="M36" s="470"/>
      <c r="N36" s="470"/>
      <c r="O36" s="470"/>
      <c r="P36" s="343"/>
      <c r="Q36" s="428"/>
    </row>
    <row r="37" spans="1:17" ht="24" thickBot="1">
      <c r="A37" s="746"/>
      <c r="B37" s="736"/>
      <c r="C37" s="736"/>
      <c r="D37" s="736"/>
      <c r="E37" s="736"/>
      <c r="F37" s="470"/>
      <c r="G37" s="470"/>
      <c r="H37" s="470"/>
      <c r="I37" s="470"/>
      <c r="J37" s="470"/>
      <c r="K37" s="470"/>
      <c r="L37" s="470"/>
      <c r="M37" s="470"/>
      <c r="N37" s="470"/>
      <c r="O37" s="470"/>
      <c r="P37" s="343"/>
      <c r="Q37" s="428"/>
    </row>
    <row r="38" spans="1:17" ht="24" thickBot="1">
      <c r="A38" s="746"/>
      <c r="B38" s="428"/>
      <c r="C38" s="738" t="s">
        <v>1221</v>
      </c>
      <c r="D38" s="428"/>
      <c r="E38" s="428"/>
      <c r="F38" s="431" t="s">
        <v>781</v>
      </c>
      <c r="G38" s="343"/>
      <c r="H38" s="432"/>
      <c r="I38" s="428"/>
      <c r="J38" s="428" t="s">
        <v>708</v>
      </c>
      <c r="K38" s="432"/>
      <c r="L38" s="428"/>
      <c r="M38" s="428"/>
      <c r="N38" s="428" t="s">
        <v>1219</v>
      </c>
      <c r="O38" s="428"/>
      <c r="P38" s="343"/>
      <c r="Q38" s="428"/>
    </row>
    <row r="39" spans="1:17" ht="18">
      <c r="A39" s="422"/>
      <c r="B39" s="736"/>
      <c r="C39" s="1051" t="s">
        <v>1220</v>
      </c>
      <c r="D39" s="1051"/>
      <c r="E39" s="1051"/>
      <c r="F39" s="737"/>
      <c r="G39" s="737"/>
      <c r="H39" s="737"/>
      <c r="I39" s="737"/>
      <c r="J39" s="737"/>
      <c r="K39" s="737"/>
      <c r="L39" s="737"/>
      <c r="M39" s="470"/>
      <c r="N39" s="470"/>
      <c r="O39" s="470"/>
      <c r="P39" s="343"/>
      <c r="Q39" s="428"/>
    </row>
    <row r="40" spans="1:17" ht="24" thickBot="1">
      <c r="A40" s="746"/>
      <c r="B40" s="436"/>
      <c r="C40" s="736"/>
      <c r="D40" s="736"/>
      <c r="E40" s="736"/>
      <c r="F40" s="736"/>
      <c r="G40" s="470"/>
      <c r="H40" s="470"/>
      <c r="I40" s="470"/>
      <c r="J40" s="470"/>
      <c r="K40" s="470"/>
      <c r="L40" s="470"/>
      <c r="M40" s="470"/>
      <c r="N40" s="470"/>
      <c r="O40" s="470"/>
      <c r="P40" s="343"/>
      <c r="Q40" s="428"/>
    </row>
    <row r="41" spans="1:17" ht="24" thickBot="1">
      <c r="A41" s="746"/>
      <c r="B41" s="428"/>
      <c r="C41" s="738" t="s">
        <v>1222</v>
      </c>
      <c r="D41" s="428"/>
      <c r="E41" s="428"/>
      <c r="F41" s="431" t="s">
        <v>781</v>
      </c>
      <c r="G41" s="343"/>
      <c r="H41" s="432"/>
      <c r="I41" s="428"/>
      <c r="J41" s="428" t="s">
        <v>708</v>
      </c>
      <c r="K41" s="740"/>
      <c r="L41" s="428"/>
      <c r="M41" s="428"/>
      <c r="N41" s="428" t="s">
        <v>1223</v>
      </c>
      <c r="O41" s="428"/>
      <c r="P41" s="343"/>
      <c r="Q41" s="428"/>
    </row>
    <row r="42" spans="1:17" ht="18">
      <c r="A42" s="422"/>
      <c r="B42" s="736"/>
      <c r="C42" s="1051" t="s">
        <v>1220</v>
      </c>
      <c r="D42" s="1051"/>
      <c r="E42" s="1051"/>
      <c r="F42" s="737"/>
      <c r="G42" s="737"/>
      <c r="H42" s="737"/>
      <c r="I42" s="737"/>
      <c r="J42" s="737"/>
      <c r="K42" s="737"/>
      <c r="L42" s="737"/>
      <c r="M42" s="470"/>
      <c r="N42" s="470"/>
      <c r="O42" s="470"/>
      <c r="P42" s="343"/>
      <c r="Q42" s="428"/>
    </row>
    <row r="43" spans="1:17" ht="23.25">
      <c r="A43" s="746"/>
      <c r="B43" s="428"/>
      <c r="C43" s="736"/>
      <c r="D43" s="736"/>
      <c r="E43" s="736"/>
      <c r="F43" s="736"/>
      <c r="G43" s="470"/>
      <c r="H43" s="470"/>
      <c r="I43" s="470"/>
      <c r="J43" s="470"/>
      <c r="K43" s="470"/>
      <c r="L43" s="470"/>
      <c r="M43" s="470"/>
      <c r="N43" s="729"/>
      <c r="O43" s="729"/>
      <c r="P43" s="343"/>
      <c r="Q43" s="428"/>
    </row>
    <row r="44" spans="1:17" ht="24" thickBot="1">
      <c r="A44" s="746"/>
      <c r="B44" s="436"/>
      <c r="C44" s="1025"/>
      <c r="D44" s="1025"/>
      <c r="E44" s="1025"/>
      <c r="F44" s="1025"/>
      <c r="G44" s="1025"/>
      <c r="H44" s="1025"/>
      <c r="I44" s="1025"/>
      <c r="J44" s="1025"/>
      <c r="K44" s="1025"/>
      <c r="L44" s="1025"/>
      <c r="M44" s="1025"/>
      <c r="N44" s="1025"/>
      <c r="O44" s="729"/>
      <c r="P44" s="343"/>
      <c r="Q44" s="428"/>
    </row>
    <row r="45" spans="1:17" ht="24" thickBot="1">
      <c r="A45" s="746"/>
      <c r="B45" s="428"/>
      <c r="C45" s="741" t="s">
        <v>1224</v>
      </c>
      <c r="D45" s="742"/>
      <c r="E45" s="742"/>
      <c r="F45" s="431" t="s">
        <v>781</v>
      </c>
      <c r="G45" s="343"/>
      <c r="H45" s="432"/>
      <c r="I45" s="428"/>
      <c r="J45" s="428" t="s">
        <v>708</v>
      </c>
      <c r="K45" s="432"/>
      <c r="L45" s="428"/>
      <c r="M45" s="428"/>
      <c r="N45" s="428" t="s">
        <v>1223</v>
      </c>
      <c r="O45" s="428"/>
      <c r="P45" s="343"/>
      <c r="Q45" s="428"/>
    </row>
    <row r="46" spans="1:17" ht="18">
      <c r="A46" s="422"/>
      <c r="B46" s="736"/>
      <c r="C46" s="1051" t="s">
        <v>1220</v>
      </c>
      <c r="D46" s="1051"/>
      <c r="E46" s="1051"/>
      <c r="F46" s="737"/>
      <c r="G46" s="737"/>
      <c r="H46" s="737"/>
      <c r="I46" s="737"/>
      <c r="J46" s="737"/>
      <c r="K46" s="737"/>
      <c r="L46" s="737"/>
      <c r="M46" s="470"/>
      <c r="N46" s="470"/>
      <c r="O46" s="470"/>
      <c r="P46" s="343"/>
      <c r="Q46" s="428"/>
    </row>
    <row r="47" spans="1:17" ht="18">
      <c r="A47" s="422"/>
      <c r="B47" s="736"/>
      <c r="C47" s="736"/>
      <c r="D47" s="736"/>
      <c r="E47" s="736"/>
      <c r="F47" s="470"/>
      <c r="G47" s="470"/>
      <c r="H47" s="470"/>
      <c r="I47" s="470"/>
      <c r="J47" s="470"/>
      <c r="K47" s="470"/>
      <c r="L47" s="470"/>
      <c r="M47" s="470"/>
      <c r="N47" s="470"/>
      <c r="O47" s="470"/>
      <c r="P47" s="343"/>
      <c r="Q47" s="428"/>
    </row>
    <row r="48" spans="1:17" ht="18">
      <c r="A48" s="422"/>
      <c r="B48" s="736"/>
      <c r="C48" s="736"/>
      <c r="D48" s="736"/>
      <c r="E48" s="736"/>
      <c r="F48" s="830"/>
      <c r="G48" s="470"/>
      <c r="H48" s="470"/>
      <c r="I48" s="470"/>
      <c r="J48" s="470"/>
      <c r="K48" s="470"/>
      <c r="L48" s="470"/>
      <c r="M48" s="470"/>
      <c r="N48" s="470"/>
      <c r="O48" s="470"/>
      <c r="P48" s="343"/>
      <c r="Q48" s="428"/>
    </row>
    <row r="49" spans="1:20">
      <c r="F49" s="428"/>
      <c r="G49" s="404"/>
      <c r="I49" s="325" t="s">
        <v>622</v>
      </c>
      <c r="J49" s="325"/>
      <c r="K49" s="325"/>
      <c r="P49" s="356"/>
    </row>
    <row r="50" spans="1:20">
      <c r="A50" s="728"/>
      <c r="B50" s="728"/>
      <c r="C50" s="728"/>
      <c r="D50" s="728"/>
      <c r="E50" s="728"/>
      <c r="F50" s="428"/>
      <c r="G50" s="393"/>
      <c r="H50" s="393"/>
      <c r="I50" s="325"/>
      <c r="J50" s="325"/>
      <c r="K50" s="325"/>
    </row>
    <row r="51" spans="1:20">
      <c r="A51" s="617" t="s">
        <v>261</v>
      </c>
      <c r="B51" s="617"/>
      <c r="C51" s="617"/>
      <c r="D51" s="617"/>
      <c r="E51" s="617"/>
      <c r="F51" s="428"/>
      <c r="G51" s="393"/>
      <c r="H51" s="393"/>
      <c r="I51" s="325" t="s">
        <v>40</v>
      </c>
      <c r="J51" s="325"/>
      <c r="K51" s="325"/>
      <c r="P51" s="1052"/>
      <c r="Q51" s="1052"/>
      <c r="R51" s="1052"/>
      <c r="S51" s="1052"/>
      <c r="T51" s="1052"/>
    </row>
    <row r="52" spans="1:20">
      <c r="F52" s="428"/>
      <c r="G52" s="393"/>
      <c r="H52" s="393"/>
      <c r="I52" s="325" t="s">
        <v>41</v>
      </c>
      <c r="J52" s="325"/>
      <c r="K52" s="325"/>
      <c r="Q52" s="428"/>
    </row>
    <row r="53" spans="1:20">
      <c r="A53" s="728"/>
      <c r="B53" s="728"/>
      <c r="C53" s="728"/>
      <c r="D53" s="728"/>
      <c r="E53" s="728"/>
      <c r="F53" s="428"/>
      <c r="G53" s="393"/>
      <c r="H53" s="393"/>
      <c r="I53" s="325" t="s">
        <v>44</v>
      </c>
      <c r="J53" s="325"/>
      <c r="K53" s="325"/>
      <c r="Q53" s="428"/>
    </row>
    <row r="54" spans="1:20">
      <c r="A54" s="617" t="s">
        <v>1002</v>
      </c>
      <c r="B54" s="617"/>
      <c r="C54" s="617"/>
      <c r="D54" s="617"/>
      <c r="E54" s="617"/>
      <c r="F54" s="428"/>
      <c r="G54" s="393"/>
      <c r="H54" s="393"/>
      <c r="I54" s="325" t="s">
        <v>43</v>
      </c>
      <c r="J54" s="325"/>
      <c r="K54" s="325"/>
      <c r="Q54" s="428"/>
    </row>
    <row r="55" spans="1:20" ht="24.75" customHeight="1">
      <c r="A55" s="730"/>
      <c r="B55" s="728"/>
      <c r="C55" s="728"/>
      <c r="D55" s="728"/>
      <c r="E55" s="728"/>
      <c r="F55" s="428"/>
      <c r="G55" s="393"/>
      <c r="H55" s="393"/>
      <c r="I55" s="831" t="s">
        <v>45</v>
      </c>
      <c r="J55" s="325"/>
      <c r="K55" s="325"/>
      <c r="Q55" s="428"/>
    </row>
    <row r="56" spans="1:20">
      <c r="A56" s="617" t="s">
        <v>1004</v>
      </c>
      <c r="B56" s="617"/>
      <c r="C56" s="617"/>
      <c r="D56" s="617"/>
      <c r="E56" s="617"/>
      <c r="F56" s="428"/>
      <c r="G56" s="393"/>
      <c r="H56" s="393"/>
      <c r="P56" s="428"/>
      <c r="Q56" s="428"/>
    </row>
    <row r="57" spans="1:20" ht="16.5" customHeight="1">
      <c r="A57" s="730"/>
      <c r="B57" s="728"/>
      <c r="C57" s="728"/>
      <c r="D57" s="728"/>
      <c r="E57" s="728"/>
      <c r="F57" s="428"/>
      <c r="G57" s="393"/>
      <c r="H57" s="393"/>
      <c r="I57" t="s">
        <v>1010</v>
      </c>
      <c r="K57" t="s">
        <v>1009</v>
      </c>
      <c r="P57" s="428"/>
      <c r="Q57" s="428"/>
    </row>
    <row r="58" spans="1:20">
      <c r="A58" s="617" t="s">
        <v>75</v>
      </c>
      <c r="B58" s="428"/>
      <c r="C58" s="428"/>
      <c r="D58" s="428"/>
      <c r="E58" s="428"/>
      <c r="F58" s="428"/>
      <c r="G58" s="428"/>
      <c r="H58" s="428"/>
      <c r="I58" t="s">
        <v>686</v>
      </c>
      <c r="K58" t="s">
        <v>174</v>
      </c>
      <c r="P58" s="428"/>
      <c r="Q58" s="428"/>
    </row>
    <row r="59" spans="1:20">
      <c r="I59" t="s">
        <v>1413</v>
      </c>
      <c r="K59" s="54" t="s">
        <v>1163</v>
      </c>
    </row>
  </sheetData>
  <mergeCells count="17">
    <mergeCell ref="B30:D30"/>
    <mergeCell ref="C36:E36"/>
    <mergeCell ref="C23:E23"/>
    <mergeCell ref="F23:L23"/>
    <mergeCell ref="C26:E26"/>
    <mergeCell ref="B28:K28"/>
    <mergeCell ref="B29:E29"/>
    <mergeCell ref="D7:I7"/>
    <mergeCell ref="B8:Q9"/>
    <mergeCell ref="C17:E17"/>
    <mergeCell ref="C20:D20"/>
    <mergeCell ref="F20:L20"/>
    <mergeCell ref="C42:E42"/>
    <mergeCell ref="C44:N44"/>
    <mergeCell ref="C46:E46"/>
    <mergeCell ref="P51:T51"/>
    <mergeCell ref="C39:E39"/>
  </mergeCells>
  <hyperlinks>
    <hyperlink ref="K59" r:id="rId1" xr:uid="{AB4FC900-CE90-48D3-837C-15590C047DDF}"/>
  </hyperlinks>
  <pageMargins left="0.7" right="0.7" top="0.75" bottom="0.75" header="0.3" footer="0.3"/>
  <pageSetup orientation="portrait"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1">
    <tabColor theme="8" tint="0.39997558519241921"/>
  </sheetPr>
  <dimension ref="A4:J55"/>
  <sheetViews>
    <sheetView zoomScaleNormal="100" zoomScaleSheetLayoutView="100" workbookViewId="0">
      <selection activeCell="M33" sqref="M33"/>
    </sheetView>
  </sheetViews>
  <sheetFormatPr defaultRowHeight="15"/>
  <cols>
    <col min="2" max="2" width="4.5546875" customWidth="1"/>
  </cols>
  <sheetData>
    <row r="4" spans="1:5">
      <c r="E4" t="s">
        <v>1120</v>
      </c>
    </row>
    <row r="10" spans="1:5">
      <c r="A10" s="624" t="s">
        <v>1011</v>
      </c>
    </row>
    <row r="11" spans="1:5">
      <c r="A11" s="624" t="s">
        <v>41</v>
      </c>
    </row>
    <row r="12" spans="1:5">
      <c r="A12" s="624" t="s">
        <v>1012</v>
      </c>
    </row>
    <row r="13" spans="1:5" ht="16.5">
      <c r="A13" s="624" t="s">
        <v>1013</v>
      </c>
    </row>
    <row r="14" spans="1:5">
      <c r="A14" s="624" t="s">
        <v>45</v>
      </c>
    </row>
    <row r="17" spans="1:10" ht="95.1" customHeight="1">
      <c r="A17" s="1058" t="s">
        <v>1388</v>
      </c>
      <c r="B17" s="1058"/>
      <c r="C17" s="1058"/>
      <c r="D17" s="1058"/>
      <c r="E17" s="1058"/>
      <c r="F17" s="1058"/>
      <c r="G17" s="1058"/>
      <c r="H17" s="1058"/>
      <c r="I17" s="1058"/>
      <c r="J17" s="1058"/>
    </row>
    <row r="19" spans="1:10" ht="34.5" customHeight="1">
      <c r="A19" s="1058" t="s">
        <v>1389</v>
      </c>
      <c r="B19" s="1058"/>
      <c r="C19" s="1058"/>
      <c r="D19" s="1058"/>
      <c r="E19" s="1058"/>
      <c r="F19" s="1058"/>
      <c r="G19" s="1058"/>
      <c r="H19" s="1058"/>
      <c r="I19" s="1058"/>
      <c r="J19" s="1058"/>
    </row>
    <row r="21" spans="1:10">
      <c r="A21" s="1059" t="s">
        <v>1014</v>
      </c>
      <c r="B21" s="1059"/>
      <c r="C21" s="1059"/>
      <c r="D21" s="1059"/>
      <c r="E21" s="1059"/>
      <c r="F21" s="1059"/>
      <c r="G21" s="1059"/>
      <c r="H21" s="1059"/>
      <c r="I21" s="1059"/>
      <c r="J21" s="1059"/>
    </row>
    <row r="22" spans="1:10">
      <c r="A22" s="625"/>
    </row>
    <row r="23" spans="1:10" ht="26.1" customHeight="1">
      <c r="B23" s="625" t="s">
        <v>102</v>
      </c>
      <c r="C23" s="1058" t="s">
        <v>1022</v>
      </c>
      <c r="D23" s="1058"/>
      <c r="E23" s="1058"/>
      <c r="F23" s="1058"/>
      <c r="G23" s="1058"/>
      <c r="H23" s="1058"/>
      <c r="I23" s="1058"/>
      <c r="J23" s="1058"/>
    </row>
    <row r="24" spans="1:10">
      <c r="A24" s="625"/>
    </row>
    <row r="25" spans="1:10" ht="45" customHeight="1">
      <c r="B25" s="625" t="s">
        <v>104</v>
      </c>
      <c r="C25" s="1058" t="s">
        <v>1015</v>
      </c>
      <c r="D25" s="1058"/>
      <c r="E25" s="1058"/>
      <c r="F25" s="1058"/>
      <c r="G25" s="1058"/>
      <c r="H25" s="1058"/>
      <c r="I25" s="1058"/>
      <c r="J25" s="1058"/>
    </row>
    <row r="26" spans="1:10">
      <c r="A26" s="625"/>
    </row>
    <row r="27" spans="1:10" ht="35.450000000000003" customHeight="1">
      <c r="B27" s="625" t="s">
        <v>109</v>
      </c>
      <c r="C27" s="1057" t="s">
        <v>1016</v>
      </c>
      <c r="D27" s="1057"/>
      <c r="E27" s="1057"/>
      <c r="F27" s="1057"/>
      <c r="G27" s="1057"/>
      <c r="H27" s="1057"/>
      <c r="I27" s="1057"/>
      <c r="J27" s="1057"/>
    </row>
    <row r="28" spans="1:10">
      <c r="A28" s="625"/>
    </row>
    <row r="29" spans="1:10" ht="50.1" customHeight="1">
      <c r="B29" s="625" t="s">
        <v>114</v>
      </c>
      <c r="C29" s="1057" t="s">
        <v>1017</v>
      </c>
      <c r="D29" s="1057"/>
      <c r="E29" s="1057"/>
      <c r="F29" s="1057"/>
      <c r="G29" s="1057"/>
      <c r="H29" s="1057"/>
      <c r="I29" s="1057"/>
      <c r="J29" s="1057"/>
    </row>
    <row r="30" spans="1:10">
      <c r="A30" s="625"/>
    </row>
    <row r="31" spans="1:10" ht="61.5" customHeight="1">
      <c r="B31" s="625" t="s">
        <v>115</v>
      </c>
      <c r="C31" s="1057" t="s">
        <v>1018</v>
      </c>
      <c r="D31" s="1057"/>
      <c r="E31" s="1057"/>
      <c r="F31" s="1057"/>
      <c r="G31" s="1057"/>
      <c r="H31" s="1057"/>
      <c r="I31" s="1057"/>
      <c r="J31" s="1057"/>
    </row>
    <row r="32" spans="1:10">
      <c r="A32" s="625"/>
    </row>
    <row r="33" spans="1:10" ht="33" customHeight="1">
      <c r="B33" s="625" t="s">
        <v>120</v>
      </c>
      <c r="C33" s="1057" t="s">
        <v>1019</v>
      </c>
      <c r="D33" s="1057"/>
      <c r="E33" s="1057"/>
      <c r="F33" s="1057"/>
      <c r="G33" s="1057"/>
      <c r="H33" s="1057"/>
      <c r="I33" s="1057"/>
      <c r="J33" s="1057"/>
    </row>
    <row r="34" spans="1:10" ht="17.45" customHeight="1">
      <c r="A34" s="625"/>
    </row>
    <row r="35" spans="1:10" ht="54" customHeight="1">
      <c r="B35" s="625" t="s">
        <v>127</v>
      </c>
      <c r="C35" s="1057" t="s">
        <v>1390</v>
      </c>
      <c r="D35" s="1057"/>
      <c r="E35" s="1057"/>
      <c r="F35" s="1057"/>
      <c r="G35" s="1057"/>
      <c r="H35" s="1057"/>
      <c r="I35" s="1057"/>
      <c r="J35" s="1057"/>
    </row>
    <row r="36" spans="1:10">
      <c r="A36" s="625"/>
    </row>
    <row r="37" spans="1:10" ht="41.45" customHeight="1">
      <c r="B37" s="625" t="s">
        <v>132</v>
      </c>
      <c r="C37" s="1057" t="s">
        <v>1020</v>
      </c>
      <c r="D37" s="1057"/>
      <c r="E37" s="1057"/>
      <c r="F37" s="1057"/>
      <c r="G37" s="1057"/>
      <c r="H37" s="1057"/>
      <c r="I37" s="1057"/>
      <c r="J37" s="1057"/>
    </row>
    <row r="38" spans="1:10">
      <c r="A38" s="625"/>
    </row>
    <row r="39" spans="1:10" ht="45.75" customHeight="1">
      <c r="B39" s="625" t="s">
        <v>149</v>
      </c>
      <c r="C39" s="1057" t="s">
        <v>1021</v>
      </c>
      <c r="D39" s="1057"/>
      <c r="E39" s="1057"/>
      <c r="F39" s="1057"/>
      <c r="G39" s="1057"/>
      <c r="H39" s="1057"/>
      <c r="I39" s="1057"/>
      <c r="J39" s="1057"/>
    </row>
    <row r="41" spans="1:10" ht="47.1" customHeight="1">
      <c r="A41" s="1057" t="s">
        <v>1023</v>
      </c>
      <c r="B41" s="1057"/>
      <c r="C41" s="1057"/>
      <c r="D41" s="1057"/>
      <c r="E41" s="1057"/>
      <c r="F41" s="1057"/>
      <c r="G41" s="1057"/>
      <c r="H41" s="1057"/>
      <c r="I41" s="1057"/>
      <c r="J41" s="1057"/>
    </row>
    <row r="43" spans="1:10" ht="29.1" customHeight="1">
      <c r="A43" s="1057" t="s">
        <v>1094</v>
      </c>
      <c r="B43" s="1057"/>
      <c r="C43" s="1057"/>
      <c r="D43" s="1057"/>
      <c r="E43" s="1057"/>
      <c r="F43" s="1057"/>
      <c r="G43" s="1057"/>
      <c r="H43" s="1057"/>
      <c r="I43" s="1057"/>
      <c r="J43" s="1057"/>
    </row>
    <row r="45" spans="1:10" ht="80.45" customHeight="1">
      <c r="A45" s="1057" t="s">
        <v>1024</v>
      </c>
      <c r="B45" s="1057"/>
      <c r="C45" s="1057"/>
      <c r="D45" s="1057"/>
      <c r="E45" s="1057"/>
      <c r="F45" s="1057"/>
      <c r="G45" s="1057"/>
      <c r="H45" s="1057"/>
      <c r="I45" s="1057"/>
      <c r="J45" s="1057"/>
    </row>
    <row r="49" spans="1:10">
      <c r="A49" s="625"/>
    </row>
    <row r="50" spans="1:10">
      <c r="A50" s="1061" t="s">
        <v>1025</v>
      </c>
      <c r="B50" s="1061"/>
      <c r="C50" s="1061"/>
      <c r="D50" s="1061"/>
      <c r="E50" s="624"/>
      <c r="G50" s="1061" t="s">
        <v>1026</v>
      </c>
      <c r="H50" s="1061"/>
      <c r="I50" s="1061"/>
      <c r="J50" s="1061"/>
    </row>
    <row r="51" spans="1:10">
      <c r="A51" s="626"/>
      <c r="B51" s="626"/>
      <c r="C51" s="626"/>
      <c r="D51" s="626"/>
      <c r="E51" s="624"/>
      <c r="G51" s="626"/>
      <c r="H51" s="626"/>
      <c r="I51" s="626"/>
      <c r="J51" s="626"/>
    </row>
    <row r="52" spans="1:10">
      <c r="A52" s="626"/>
      <c r="B52" s="626"/>
      <c r="C52" s="626"/>
      <c r="D52" s="626"/>
      <c r="E52" s="624"/>
      <c r="G52" s="626"/>
      <c r="H52" s="626"/>
      <c r="I52" s="626"/>
      <c r="J52" s="626"/>
    </row>
    <row r="55" spans="1:10">
      <c r="A55" s="1060" t="s">
        <v>75</v>
      </c>
      <c r="B55" s="1060"/>
      <c r="C55" s="1060"/>
      <c r="D55" s="1060"/>
    </row>
  </sheetData>
  <mergeCells count="18">
    <mergeCell ref="A55:D55"/>
    <mergeCell ref="C37:J37"/>
    <mergeCell ref="C39:J39"/>
    <mergeCell ref="A41:J41"/>
    <mergeCell ref="A43:J43"/>
    <mergeCell ref="A45:J45"/>
    <mergeCell ref="G50:J50"/>
    <mergeCell ref="A50:D50"/>
    <mergeCell ref="C35:J35"/>
    <mergeCell ref="A17:J17"/>
    <mergeCell ref="A19:J19"/>
    <mergeCell ref="A21:J21"/>
    <mergeCell ref="C23:J23"/>
    <mergeCell ref="C25:J25"/>
    <mergeCell ref="C27:J27"/>
    <mergeCell ref="C29:J29"/>
    <mergeCell ref="C31:J31"/>
    <mergeCell ref="C33:J33"/>
  </mergeCells>
  <pageMargins left="0.7" right="0.7" top="0.75" bottom="0.75" header="0.3" footer="0.3"/>
  <pageSetup scale="86" orientation="portrait" r:id="rId1"/>
  <rowBreaks count="1" manualBreakCount="1">
    <brk id="3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0B050"/>
  </sheetPr>
  <dimension ref="A1:I134"/>
  <sheetViews>
    <sheetView showGridLines="0" showOutlineSymbols="0" zoomScale="80" zoomScaleNormal="80" zoomScaleSheetLayoutView="70" workbookViewId="0"/>
  </sheetViews>
  <sheetFormatPr defaultColWidth="11.44140625" defaultRowHeight="15"/>
  <cols>
    <col min="1" max="1" width="3.6640625" style="44" customWidth="1"/>
    <col min="2" max="2" width="42.21875" style="44" customWidth="1"/>
    <col min="3" max="3" width="19.6640625" style="44" customWidth="1"/>
    <col min="4" max="4" width="18.6640625" style="44" customWidth="1"/>
    <col min="5" max="5" width="20.6640625" style="44" customWidth="1"/>
    <col min="6" max="6" width="18.77734375" style="44" customWidth="1"/>
    <col min="7" max="7" width="15.6640625" style="44" customWidth="1"/>
    <col min="8" max="16384" width="11.44140625" style="44"/>
  </cols>
  <sheetData>
    <row r="1" spans="1:7">
      <c r="A1" s="467" t="s">
        <v>1</v>
      </c>
      <c r="G1" s="56" t="s">
        <v>176</v>
      </c>
    </row>
    <row r="2" spans="1:7">
      <c r="A2" s="44" t="s">
        <v>177</v>
      </c>
      <c r="E2" s="44" t="s">
        <v>178</v>
      </c>
    </row>
    <row r="3" spans="1:7">
      <c r="A3" s="44" t="s">
        <v>4</v>
      </c>
    </row>
    <row r="4" spans="1:7" ht="15.75">
      <c r="E4" s="57" t="s">
        <v>179</v>
      </c>
      <c r="F4" s="58"/>
    </row>
    <row r="5" spans="1:7">
      <c r="B5" s="59" t="s">
        <v>180</v>
      </c>
      <c r="C5" s="60"/>
    </row>
    <row r="6" spans="1:7">
      <c r="F6" s="44" t="s">
        <v>181</v>
      </c>
    </row>
    <row r="7" spans="1:7">
      <c r="F7" s="44" t="s">
        <v>182</v>
      </c>
    </row>
    <row r="8" spans="1:7">
      <c r="B8" s="467"/>
      <c r="F8" s="716"/>
    </row>
    <row r="9" spans="1:7">
      <c r="F9" s="724" t="s">
        <v>1194</v>
      </c>
    </row>
    <row r="10" spans="1:7" ht="15.75">
      <c r="B10" s="42" t="s">
        <v>183</v>
      </c>
    </row>
    <row r="11" spans="1:7">
      <c r="B11" s="44" t="s">
        <v>184</v>
      </c>
    </row>
    <row r="14" spans="1:7">
      <c r="A14" s="49" t="s">
        <v>185</v>
      </c>
      <c r="B14" s="62" t="s">
        <v>186</v>
      </c>
      <c r="C14" s="63"/>
      <c r="D14" s="64" t="s">
        <v>187</v>
      </c>
      <c r="E14" s="65"/>
      <c r="G14" s="54"/>
    </row>
    <row r="15" spans="1:7">
      <c r="A15" s="49" t="s">
        <v>188</v>
      </c>
      <c r="B15" s="66" t="s">
        <v>189</v>
      </c>
      <c r="C15" s="67"/>
      <c r="D15" s="751" t="s">
        <v>1246</v>
      </c>
      <c r="E15" s="69" t="s">
        <v>190</v>
      </c>
      <c r="G15" s="61"/>
    </row>
    <row r="16" spans="1:7">
      <c r="A16" s="49" t="s">
        <v>191</v>
      </c>
      <c r="B16" s="70" t="s">
        <v>192</v>
      </c>
      <c r="C16" s="71"/>
      <c r="D16" s="72"/>
      <c r="E16" s="69" t="s">
        <v>193</v>
      </c>
      <c r="F16" s="73" t="s">
        <v>0</v>
      </c>
      <c r="G16" s="74" t="s">
        <v>0</v>
      </c>
    </row>
    <row r="17" spans="1:7">
      <c r="A17" s="49"/>
      <c r="B17" s="75"/>
      <c r="C17" s="76"/>
      <c r="D17" s="77" t="s">
        <v>187</v>
      </c>
      <c r="E17" s="65"/>
      <c r="F17" s="73"/>
      <c r="G17" s="74"/>
    </row>
    <row r="18" spans="1:7">
      <c r="B18" s="78"/>
      <c r="D18" s="79"/>
      <c r="E18" s="80" t="s">
        <v>194</v>
      </c>
      <c r="F18" s="73"/>
    </row>
    <row r="19" spans="1:7">
      <c r="B19" s="78"/>
      <c r="C19" s="81"/>
      <c r="D19" s="752" t="s">
        <v>1246</v>
      </c>
      <c r="E19" s="82" t="s">
        <v>195</v>
      </c>
      <c r="F19" s="73"/>
    </row>
    <row r="20" spans="1:7">
      <c r="B20" s="83"/>
      <c r="C20" s="84"/>
      <c r="D20" s="84"/>
      <c r="E20" s="84"/>
      <c r="F20" s="84"/>
      <c r="G20" s="85"/>
    </row>
    <row r="21" spans="1:7">
      <c r="A21" s="49" t="s">
        <v>196</v>
      </c>
      <c r="B21" s="66" t="s">
        <v>197</v>
      </c>
      <c r="C21" s="881"/>
      <c r="D21" s="878"/>
      <c r="E21" s="878"/>
      <c r="F21" s="878"/>
      <c r="G21" s="882"/>
    </row>
    <row r="22" spans="1:7">
      <c r="C22" s="44" t="s">
        <v>0</v>
      </c>
    </row>
    <row r="23" spans="1:7">
      <c r="C23" s="49" t="s">
        <v>198</v>
      </c>
      <c r="D23" s="49" t="s">
        <v>199</v>
      </c>
      <c r="E23" s="49" t="s">
        <v>200</v>
      </c>
      <c r="F23" s="49" t="s">
        <v>201</v>
      </c>
    </row>
    <row r="24" spans="1:7">
      <c r="B24" s="81"/>
      <c r="C24" s="86" t="s">
        <v>202</v>
      </c>
      <c r="D24" s="87"/>
      <c r="E24" s="87"/>
      <c r="F24" s="86" t="s">
        <v>202</v>
      </c>
    </row>
    <row r="25" spans="1:7">
      <c r="B25" s="81"/>
      <c r="C25" s="88" t="s">
        <v>203</v>
      </c>
      <c r="D25" s="88" t="s">
        <v>204</v>
      </c>
      <c r="E25" s="88" t="s">
        <v>205</v>
      </c>
      <c r="F25" s="88" t="s">
        <v>206</v>
      </c>
    </row>
    <row r="26" spans="1:7">
      <c r="B26" s="81"/>
      <c r="C26" s="88" t="s">
        <v>207</v>
      </c>
      <c r="D26" s="88" t="s">
        <v>208</v>
      </c>
      <c r="E26" s="88" t="s">
        <v>209</v>
      </c>
      <c r="F26" s="88" t="s">
        <v>207</v>
      </c>
    </row>
    <row r="27" spans="1:7">
      <c r="B27" s="81"/>
      <c r="C27" s="89"/>
      <c r="D27" s="89"/>
      <c r="E27" s="89"/>
      <c r="F27" s="90" t="s">
        <v>210</v>
      </c>
    </row>
    <row r="28" spans="1:7">
      <c r="A28" s="49" t="s">
        <v>211</v>
      </c>
      <c r="B28" s="62" t="s">
        <v>212</v>
      </c>
      <c r="C28" s="91"/>
      <c r="D28" s="91"/>
      <c r="E28" s="91"/>
      <c r="F28" s="754">
        <f>ROUND(C28+D28-E28,2)</f>
        <v>0</v>
      </c>
    </row>
    <row r="30" spans="1:7">
      <c r="B30" s="44" t="s">
        <v>213</v>
      </c>
    </row>
    <row r="31" spans="1:7">
      <c r="B31" s="44" t="s">
        <v>214</v>
      </c>
    </row>
    <row r="33" spans="1:7">
      <c r="B33" s="92" t="s">
        <v>0</v>
      </c>
      <c r="C33" s="93" t="s">
        <v>0</v>
      </c>
      <c r="D33" s="94" t="s">
        <v>215</v>
      </c>
      <c r="F33" s="95"/>
      <c r="G33" s="96"/>
    </row>
    <row r="34" spans="1:7">
      <c r="B34" s="97" t="s">
        <v>204</v>
      </c>
      <c r="C34" s="88" t="s">
        <v>216</v>
      </c>
      <c r="D34" s="97" t="s">
        <v>217</v>
      </c>
      <c r="F34" s="98" t="s">
        <v>205</v>
      </c>
      <c r="G34" s="97" t="s">
        <v>216</v>
      </c>
    </row>
    <row r="35" spans="1:7">
      <c r="B35" s="66"/>
      <c r="C35" s="89"/>
      <c r="D35" s="90" t="s">
        <v>218</v>
      </c>
      <c r="F35" s="70"/>
      <c r="G35" s="66"/>
    </row>
    <row r="36" spans="1:7">
      <c r="A36" s="49" t="s">
        <v>219</v>
      </c>
      <c r="B36" s="99" t="s">
        <v>220</v>
      </c>
      <c r="C36" s="91"/>
      <c r="D36" s="100"/>
      <c r="E36" s="101" t="s">
        <v>221</v>
      </c>
      <c r="F36" s="102" t="s">
        <v>222</v>
      </c>
      <c r="G36" s="103"/>
    </row>
    <row r="37" spans="1:7">
      <c r="A37" s="49" t="s">
        <v>223</v>
      </c>
      <c r="B37" s="99" t="s">
        <v>220</v>
      </c>
      <c r="C37" s="91"/>
      <c r="D37" s="100"/>
      <c r="E37" s="101" t="s">
        <v>224</v>
      </c>
      <c r="F37" s="102" t="s">
        <v>222</v>
      </c>
      <c r="G37" s="103"/>
    </row>
    <row r="38" spans="1:7">
      <c r="A38" s="49" t="s">
        <v>225</v>
      </c>
      <c r="B38" s="611" t="s">
        <v>1027</v>
      </c>
      <c r="C38" s="91"/>
      <c r="D38" s="100"/>
      <c r="E38" s="101" t="s">
        <v>226</v>
      </c>
      <c r="F38" s="612" t="s">
        <v>1028</v>
      </c>
      <c r="G38" s="103"/>
    </row>
    <row r="39" spans="1:7">
      <c r="A39" s="49" t="s">
        <v>227</v>
      </c>
      <c r="B39" s="104" t="s">
        <v>228</v>
      </c>
      <c r="C39" s="91"/>
      <c r="D39" s="100"/>
      <c r="E39" s="101" t="s">
        <v>229</v>
      </c>
      <c r="F39" s="104" t="s">
        <v>230</v>
      </c>
      <c r="G39" s="103"/>
    </row>
    <row r="40" spans="1:7">
      <c r="A40" s="49" t="s">
        <v>231</v>
      </c>
      <c r="B40" s="66" t="s">
        <v>232</v>
      </c>
      <c r="C40" s="105">
        <f>ROUND(SUM(C36:C39),2)</f>
        <v>0</v>
      </c>
      <c r="D40" s="284"/>
      <c r="E40" s="101" t="s">
        <v>233</v>
      </c>
      <c r="F40" s="70" t="s">
        <v>234</v>
      </c>
      <c r="G40" s="106">
        <f>ROUND(SUM(G36:G39),2)</f>
        <v>0</v>
      </c>
    </row>
    <row r="43" spans="1:7">
      <c r="B43" s="44" t="s">
        <v>235</v>
      </c>
      <c r="F43" s="876"/>
      <c r="G43" s="876"/>
    </row>
    <row r="44" spans="1:7">
      <c r="B44" s="880"/>
      <c r="C44" s="880"/>
      <c r="D44" s="880"/>
      <c r="E44" s="880"/>
      <c r="F44" s="880"/>
      <c r="G44" s="880"/>
    </row>
    <row r="47" spans="1:7">
      <c r="B47" s="95"/>
      <c r="C47" s="107" t="s">
        <v>236</v>
      </c>
      <c r="D47" s="107"/>
      <c r="E47" s="107"/>
      <c r="F47" s="87"/>
    </row>
    <row r="48" spans="1:7">
      <c r="B48" s="108" t="s">
        <v>237</v>
      </c>
      <c r="C48" s="53" t="s">
        <v>238</v>
      </c>
      <c r="D48" s="53"/>
      <c r="E48" s="53" t="s">
        <v>239</v>
      </c>
      <c r="F48" s="109"/>
    </row>
    <row r="49" spans="1:6">
      <c r="B49" s="73" t="s">
        <v>240</v>
      </c>
      <c r="C49" s="44" t="s">
        <v>241</v>
      </c>
      <c r="E49" s="44" t="s">
        <v>242</v>
      </c>
      <c r="F49" s="81"/>
    </row>
    <row r="50" spans="1:6">
      <c r="B50" s="73" t="s">
        <v>243</v>
      </c>
      <c r="C50" s="44" t="s">
        <v>244</v>
      </c>
      <c r="E50" s="44" t="s">
        <v>245</v>
      </c>
      <c r="F50" s="81"/>
    </row>
    <row r="51" spans="1:6">
      <c r="B51" s="73" t="s">
        <v>246</v>
      </c>
      <c r="C51" s="44" t="s">
        <v>247</v>
      </c>
      <c r="E51" s="44" t="s">
        <v>248</v>
      </c>
      <c r="F51" s="81"/>
    </row>
    <row r="52" spans="1:6">
      <c r="B52" s="73" t="s">
        <v>249</v>
      </c>
      <c r="C52" s="44" t="s">
        <v>250</v>
      </c>
      <c r="E52" s="44" t="s">
        <v>0</v>
      </c>
      <c r="F52" s="81"/>
    </row>
    <row r="53" spans="1:6">
      <c r="B53" s="73" t="s">
        <v>251</v>
      </c>
      <c r="C53" s="44" t="s">
        <v>252</v>
      </c>
      <c r="F53" s="81"/>
    </row>
    <row r="54" spans="1:6">
      <c r="B54" s="102" t="s">
        <v>253</v>
      </c>
      <c r="C54" s="110" t="s">
        <v>254</v>
      </c>
      <c r="D54" s="110"/>
      <c r="E54" s="110"/>
      <c r="F54" s="111"/>
    </row>
    <row r="57" spans="1:6">
      <c r="A57" s="112" t="s">
        <v>255</v>
      </c>
      <c r="B57" s="44" t="s">
        <v>256</v>
      </c>
    </row>
    <row r="58" spans="1:6">
      <c r="A58" s="112"/>
    </row>
    <row r="59" spans="1:6">
      <c r="B59" s="101" t="s">
        <v>257</v>
      </c>
      <c r="C59" s="79"/>
      <c r="D59" s="52" t="s">
        <v>258</v>
      </c>
    </row>
    <row r="60" spans="1:6">
      <c r="B60" s="101" t="s">
        <v>259</v>
      </c>
      <c r="C60" s="79"/>
    </row>
    <row r="61" spans="1:6">
      <c r="B61" s="113"/>
      <c r="F61" s="34" t="s">
        <v>93</v>
      </c>
    </row>
    <row r="62" spans="1:6" ht="15" customHeight="1">
      <c r="B62" s="114" t="s">
        <v>42</v>
      </c>
      <c r="F62" s="34"/>
    </row>
    <row r="63" spans="1:6">
      <c r="F63" s="34" t="s">
        <v>40</v>
      </c>
    </row>
    <row r="64" spans="1:6">
      <c r="B64" s="113"/>
      <c r="F64" s="34" t="s">
        <v>41</v>
      </c>
    </row>
    <row r="65" spans="2:9">
      <c r="B65" s="599" t="s">
        <v>918</v>
      </c>
      <c r="F65" s="34" t="s">
        <v>43</v>
      </c>
    </row>
    <row r="66" spans="2:9">
      <c r="F66" s="34" t="s">
        <v>44</v>
      </c>
    </row>
    <row r="67" spans="2:9">
      <c r="B67" s="113"/>
      <c r="F67" s="34" t="s">
        <v>45</v>
      </c>
    </row>
    <row r="68" spans="2:9" ht="15.75">
      <c r="B68" s="114" t="s">
        <v>46</v>
      </c>
      <c r="F68" s="8" t="s">
        <v>1010</v>
      </c>
      <c r="G68" t="s">
        <v>1009</v>
      </c>
      <c r="H68"/>
    </row>
    <row r="69" spans="2:9" ht="15.75">
      <c r="F69" s="8" t="s">
        <v>686</v>
      </c>
      <c r="G69" t="s">
        <v>174</v>
      </c>
      <c r="H69"/>
    </row>
    <row r="70" spans="2:9" ht="15.75">
      <c r="B70" s="115"/>
      <c r="F70" s="622" t="s">
        <v>942</v>
      </c>
      <c r="G70" s="703" t="s">
        <v>1163</v>
      </c>
      <c r="H70" s="655"/>
      <c r="I70" s="51"/>
    </row>
    <row r="71" spans="2:9">
      <c r="B71" s="114" t="s">
        <v>8</v>
      </c>
    </row>
    <row r="72" spans="2:9">
      <c r="D72" s="55"/>
      <c r="E72" s="55"/>
    </row>
    <row r="134" s="717" customFormat="1"/>
  </sheetData>
  <sheetProtection selectLockedCells="1"/>
  <mergeCells count="3">
    <mergeCell ref="F43:G43"/>
    <mergeCell ref="B44:G44"/>
    <mergeCell ref="C21:G21"/>
  </mergeCells>
  <hyperlinks>
    <hyperlink ref="F9" r:id="rId1" xr:uid="{47F2E715-05F6-4AE4-8402-0AE2445FEA5B}"/>
    <hyperlink ref="G70" r:id="rId2" xr:uid="{C001C534-AD15-4BFA-92F7-9C4C13C99E81}"/>
  </hyperlinks>
  <pageMargins left="0.5" right="0.5" top="0.5" bottom="0.5" header="0.5" footer="0.5"/>
  <pageSetup scale="49" fitToHeight="3" orientation="landscape" r:id="rId3"/>
  <headerFooter alignWithMargins="0"/>
  <rowBreaks count="2" manualBreakCount="2">
    <brk id="71" max="7" man="1"/>
    <brk id="130" max="7" man="1"/>
  </rowBreaks>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B050"/>
  </sheetPr>
  <dimension ref="A1:L85"/>
  <sheetViews>
    <sheetView showGridLines="0" showOutlineSymbols="0" view="pageBreakPreview" topLeftCell="A7" zoomScale="75" zoomScaleNormal="90" zoomScaleSheetLayoutView="75" workbookViewId="0"/>
  </sheetViews>
  <sheetFormatPr defaultColWidth="11.44140625" defaultRowHeight="15"/>
  <cols>
    <col min="1" max="1" width="5.6640625" style="44" customWidth="1"/>
    <col min="2" max="2" width="10.6640625" style="44" customWidth="1"/>
    <col min="3" max="3" width="11.44140625" style="44" customWidth="1"/>
    <col min="4" max="4" width="12.6640625" style="44" customWidth="1"/>
    <col min="5" max="5" width="19" style="44" customWidth="1"/>
    <col min="6" max="6" width="1.6640625" style="44" customWidth="1"/>
    <col min="7" max="8" width="17.6640625" style="44" customWidth="1"/>
    <col min="9" max="9" width="5" style="44" customWidth="1"/>
    <col min="10" max="10" width="3.6640625" style="44" customWidth="1"/>
    <col min="11" max="11" width="26.5546875" style="44" customWidth="1"/>
    <col min="12" max="12" width="17.21875" style="44" customWidth="1"/>
    <col min="13" max="13" width="4.6640625" style="44" customWidth="1"/>
    <col min="14" max="14" width="1.6640625" style="44" customWidth="1"/>
    <col min="15" max="16384" width="11.44140625" style="44"/>
  </cols>
  <sheetData>
    <row r="1" spans="2:11">
      <c r="B1" s="44" t="s">
        <v>1</v>
      </c>
    </row>
    <row r="2" spans="2:11">
      <c r="B2" s="44" t="s">
        <v>85</v>
      </c>
    </row>
    <row r="3" spans="2:11">
      <c r="B3" s="44" t="s">
        <v>4</v>
      </c>
      <c r="K3" s="56" t="s">
        <v>260</v>
      </c>
    </row>
    <row r="5" spans="2:11">
      <c r="B5" s="44" t="s">
        <v>178</v>
      </c>
    </row>
    <row r="6" spans="2:11">
      <c r="G6" s="44" t="s">
        <v>181</v>
      </c>
    </row>
    <row r="7" spans="2:11" ht="15.75">
      <c r="B7" s="44" t="s">
        <v>261</v>
      </c>
      <c r="D7" s="883">
        <f>+Trans1!F3</f>
        <v>0</v>
      </c>
      <c r="E7" s="883"/>
      <c r="G7" s="44" t="s">
        <v>182</v>
      </c>
    </row>
    <row r="8" spans="2:11">
      <c r="G8" s="724" t="s">
        <v>1194</v>
      </c>
      <c r="H8" s="724"/>
      <c r="I8" s="54"/>
      <c r="J8" s="54"/>
    </row>
    <row r="9" spans="2:11">
      <c r="B9" s="44" t="s">
        <v>262</v>
      </c>
      <c r="D9" s="880"/>
      <c r="E9" s="880"/>
      <c r="G9" s="615"/>
      <c r="H9" s="725"/>
      <c r="I9" s="61"/>
      <c r="J9" s="61"/>
    </row>
    <row r="10" spans="2:11">
      <c r="G10" s="615"/>
      <c r="H10" s="615"/>
    </row>
    <row r="12" spans="2:11" ht="15.75">
      <c r="B12" s="116"/>
      <c r="C12" s="95"/>
      <c r="D12" s="117" t="s">
        <v>263</v>
      </c>
      <c r="E12" s="87"/>
    </row>
    <row r="13" spans="2:11" ht="15.75">
      <c r="B13" s="116"/>
      <c r="C13" s="70"/>
      <c r="D13" s="118" t="s">
        <v>264</v>
      </c>
      <c r="E13" s="89"/>
    </row>
    <row r="15" spans="2:11">
      <c r="B15" s="35" t="s">
        <v>265</v>
      </c>
    </row>
    <row r="16" spans="2:11">
      <c r="B16" s="35" t="s">
        <v>266</v>
      </c>
    </row>
    <row r="17" spans="1:12">
      <c r="B17" s="119" t="s">
        <v>1255</v>
      </c>
    </row>
    <row r="18" spans="1:12">
      <c r="B18" s="120" t="s">
        <v>267</v>
      </c>
    </row>
    <row r="19" spans="1:12">
      <c r="D19" s="44" t="s">
        <v>268</v>
      </c>
    </row>
    <row r="20" spans="1:12">
      <c r="B20" s="108"/>
      <c r="C20" s="53"/>
      <c r="D20" s="53"/>
      <c r="E20" s="53"/>
      <c r="F20" s="53"/>
      <c r="G20" s="53"/>
      <c r="H20" s="53"/>
      <c r="I20" s="53"/>
      <c r="J20" s="53"/>
      <c r="K20" s="121" t="s">
        <v>216</v>
      </c>
      <c r="L20" s="109"/>
    </row>
    <row r="21" spans="1:12">
      <c r="B21" s="73"/>
      <c r="L21" s="81"/>
    </row>
    <row r="22" spans="1:12">
      <c r="A22" s="49" t="s">
        <v>185</v>
      </c>
      <c r="B22" s="73" t="s">
        <v>269</v>
      </c>
      <c r="K22" s="707"/>
      <c r="L22" s="81"/>
    </row>
    <row r="23" spans="1:12">
      <c r="B23" s="73"/>
      <c r="K23" s="123"/>
      <c r="L23" s="81"/>
    </row>
    <row r="24" spans="1:12">
      <c r="B24" s="73"/>
      <c r="K24" s="123"/>
      <c r="L24" s="81"/>
    </row>
    <row r="25" spans="1:12">
      <c r="B25" s="73"/>
      <c r="K25" s="123"/>
      <c r="L25" s="81"/>
    </row>
    <row r="26" spans="1:12">
      <c r="A26" s="49" t="s">
        <v>188</v>
      </c>
      <c r="B26" s="75" t="s">
        <v>270</v>
      </c>
      <c r="C26" s="44" t="s">
        <v>271</v>
      </c>
      <c r="K26" s="122"/>
      <c r="L26" s="81"/>
    </row>
    <row r="27" spans="1:12">
      <c r="B27" s="73"/>
      <c r="K27" s="123"/>
      <c r="L27" s="81"/>
    </row>
    <row r="28" spans="1:12">
      <c r="B28" s="73"/>
      <c r="K28" s="123"/>
      <c r="L28" s="81"/>
    </row>
    <row r="29" spans="1:12">
      <c r="B29" s="73"/>
      <c r="K29" s="123"/>
      <c r="L29" s="81"/>
    </row>
    <row r="30" spans="1:12">
      <c r="A30" s="49" t="s">
        <v>191</v>
      </c>
      <c r="B30" s="75" t="s">
        <v>272</v>
      </c>
      <c r="C30" s="44" t="s">
        <v>273</v>
      </c>
      <c r="K30" s="122"/>
      <c r="L30" s="81"/>
    </row>
    <row r="31" spans="1:12">
      <c r="B31" s="73"/>
      <c r="K31" s="123"/>
      <c r="L31" s="81"/>
    </row>
    <row r="32" spans="1:12">
      <c r="B32" s="73"/>
      <c r="K32" s="123"/>
      <c r="L32" s="81"/>
    </row>
    <row r="33" spans="1:12">
      <c r="A33" s="49" t="s">
        <v>196</v>
      </c>
      <c r="B33" s="73" t="s">
        <v>274</v>
      </c>
      <c r="K33" s="122"/>
      <c r="L33" s="81"/>
    </row>
    <row r="34" spans="1:12">
      <c r="B34" s="73"/>
      <c r="K34" s="124"/>
      <c r="L34" s="81"/>
    </row>
    <row r="35" spans="1:12">
      <c r="B35" s="73"/>
      <c r="K35" s="124"/>
      <c r="L35" s="81"/>
    </row>
    <row r="36" spans="1:12">
      <c r="A36" s="49" t="s">
        <v>211</v>
      </c>
      <c r="B36" s="73" t="s">
        <v>275</v>
      </c>
      <c r="K36" s="125" t="s">
        <v>0</v>
      </c>
      <c r="L36" s="81"/>
    </row>
    <row r="37" spans="1:12" ht="15.75" thickBot="1">
      <c r="B37" s="73" t="s">
        <v>276</v>
      </c>
      <c r="K37" s="126">
        <f>K22+K26-K30+K33</f>
        <v>0</v>
      </c>
      <c r="L37" s="81"/>
    </row>
    <row r="38" spans="1:12" ht="15.75" thickTop="1">
      <c r="B38" s="73"/>
      <c r="K38" s="124"/>
      <c r="L38" s="81"/>
    </row>
    <row r="39" spans="1:12">
      <c r="B39" s="102"/>
      <c r="C39" s="110"/>
      <c r="D39" s="110"/>
      <c r="E39" s="110"/>
      <c r="F39" s="110"/>
      <c r="G39" s="110"/>
      <c r="H39" s="110"/>
      <c r="I39" s="110"/>
      <c r="J39" s="110"/>
      <c r="K39" s="127"/>
      <c r="L39" s="111"/>
    </row>
    <row r="40" spans="1:12">
      <c r="K40" s="124"/>
    </row>
    <row r="42" spans="1:12" ht="20.25">
      <c r="B42" s="876"/>
      <c r="C42" s="876"/>
      <c r="D42" s="876"/>
      <c r="G42" s="128" t="s">
        <v>277</v>
      </c>
      <c r="H42" s="129"/>
      <c r="I42" s="129"/>
      <c r="J42" s="129"/>
      <c r="K42" s="130"/>
      <c r="L42" s="131"/>
    </row>
    <row r="43" spans="1:12">
      <c r="B43" s="44" t="s">
        <v>42</v>
      </c>
      <c r="G43" s="132"/>
      <c r="H43" s="132"/>
      <c r="I43" s="132"/>
      <c r="J43" s="132"/>
      <c r="K43" s="884" t="s">
        <v>1115</v>
      </c>
      <c r="L43" s="870"/>
    </row>
    <row r="44" spans="1:12">
      <c r="G44" s="132" t="s">
        <v>40</v>
      </c>
      <c r="H44" s="132"/>
      <c r="I44" s="132"/>
      <c r="J44" s="132"/>
      <c r="K44" s="870"/>
      <c r="L44" s="870"/>
    </row>
    <row r="45" spans="1:12">
      <c r="B45" s="876"/>
      <c r="C45" s="876"/>
      <c r="D45" s="876"/>
      <c r="G45" s="132" t="s">
        <v>41</v>
      </c>
      <c r="H45" s="132"/>
      <c r="I45" s="132"/>
      <c r="J45" s="132"/>
      <c r="K45" s="870"/>
      <c r="L45" s="870"/>
    </row>
    <row r="46" spans="1:12">
      <c r="B46" s="467" t="s">
        <v>918</v>
      </c>
      <c r="G46" s="34" t="s">
        <v>43</v>
      </c>
      <c r="H46" s="132"/>
      <c r="I46" s="132"/>
      <c r="J46" s="132"/>
      <c r="K46" s="870"/>
      <c r="L46" s="870"/>
    </row>
    <row r="47" spans="1:12" ht="18.75" thickBot="1">
      <c r="G47" s="34" t="s">
        <v>44</v>
      </c>
      <c r="H47" s="132"/>
      <c r="I47" s="133" t="s">
        <v>278</v>
      </c>
      <c r="J47" s="134"/>
      <c r="K47" s="885" t="s">
        <v>83</v>
      </c>
      <c r="L47" s="886"/>
    </row>
    <row r="48" spans="1:12" ht="15.75" thickTop="1">
      <c r="B48" s="876"/>
      <c r="C48" s="876"/>
      <c r="D48" s="876"/>
      <c r="G48" s="132" t="s">
        <v>279</v>
      </c>
      <c r="H48" s="132"/>
      <c r="I48" s="132"/>
      <c r="J48" s="132"/>
      <c r="K48" s="38"/>
      <c r="L48" s="38"/>
    </row>
    <row r="49" spans="2:12">
      <c r="B49" s="44" t="s">
        <v>46</v>
      </c>
      <c r="K49" s="887" t="s">
        <v>1270</v>
      </c>
      <c r="L49" s="870"/>
    </row>
    <row r="50" spans="2:12" ht="15.75">
      <c r="G50" s="8" t="s">
        <v>1010</v>
      </c>
      <c r="H50" t="s">
        <v>1009</v>
      </c>
      <c r="I50"/>
      <c r="J50" s="132"/>
      <c r="K50" s="870"/>
      <c r="L50" s="870"/>
    </row>
    <row r="51" spans="2:12" ht="15.75">
      <c r="B51" s="876"/>
      <c r="C51" s="876"/>
      <c r="D51" s="876"/>
      <c r="G51" s="8" t="s">
        <v>686</v>
      </c>
      <c r="H51" t="s">
        <v>174</v>
      </c>
      <c r="I51"/>
      <c r="J51" s="43"/>
      <c r="K51" s="870"/>
      <c r="L51" s="870"/>
    </row>
    <row r="52" spans="2:12" ht="15.75">
      <c r="B52" s="53" t="s">
        <v>8</v>
      </c>
      <c r="C52" s="53"/>
      <c r="D52" s="53"/>
      <c r="G52" s="622" t="s">
        <v>942</v>
      </c>
      <c r="H52" s="703" t="s">
        <v>1163</v>
      </c>
      <c r="I52" s="655"/>
      <c r="K52" s="870"/>
      <c r="L52" s="870"/>
    </row>
    <row r="53" spans="2:12">
      <c r="E53" s="55"/>
      <c r="K53" s="38"/>
      <c r="L53" s="38"/>
    </row>
    <row r="54" spans="2:12">
      <c r="E54" s="55"/>
      <c r="K54" s="636" t="s">
        <v>1075</v>
      </c>
      <c r="L54" s="38"/>
    </row>
    <row r="55" spans="2:12">
      <c r="E55" s="55"/>
      <c r="K55" s="18" t="s">
        <v>1077</v>
      </c>
    </row>
    <row r="56" spans="2:12">
      <c r="E56" s="55"/>
      <c r="K56" s="35"/>
    </row>
    <row r="57" spans="2:12" ht="18">
      <c r="B57" s="135"/>
      <c r="K57" s="136"/>
      <c r="L57" s="131"/>
    </row>
    <row r="58" spans="2:12" ht="18">
      <c r="B58" s="135"/>
    </row>
    <row r="59" spans="2:12" ht="18">
      <c r="B59" s="137"/>
    </row>
    <row r="60" spans="2:12" ht="18">
      <c r="B60" s="138"/>
    </row>
    <row r="61" spans="2:12" ht="18">
      <c r="B61" s="135"/>
    </row>
    <row r="62" spans="2:12" ht="18">
      <c r="B62" s="137"/>
    </row>
    <row r="63" spans="2:12" ht="18">
      <c r="B63" s="138"/>
    </row>
    <row r="64" spans="2:12" ht="18">
      <c r="B64" s="135"/>
    </row>
    <row r="65" spans="1:5" ht="18">
      <c r="B65" s="137"/>
    </row>
    <row r="66" spans="1:5" ht="18">
      <c r="B66" s="138"/>
    </row>
    <row r="67" spans="1:5" ht="18">
      <c r="B67" s="135"/>
    </row>
    <row r="68" spans="1:5" ht="18">
      <c r="B68" s="137"/>
    </row>
    <row r="69" spans="1:5" ht="18">
      <c r="B69" s="139"/>
    </row>
    <row r="70" spans="1:5" ht="18">
      <c r="B70" s="139"/>
    </row>
    <row r="71" spans="1:5" ht="18">
      <c r="B71" s="138"/>
    </row>
    <row r="72" spans="1:5" ht="18">
      <c r="B72" s="138"/>
    </row>
    <row r="77" spans="1:5">
      <c r="A77" s="140"/>
    </row>
    <row r="78" spans="1:5">
      <c r="A78" s="141"/>
    </row>
    <row r="79" spans="1:5">
      <c r="A79" s="141"/>
    </row>
    <row r="80" spans="1:5">
      <c r="A80" s="140"/>
      <c r="B80" s="140"/>
      <c r="C80" s="141"/>
      <c r="E80" s="141"/>
    </row>
    <row r="81" spans="1:6">
      <c r="A81" s="141"/>
    </row>
    <row r="82" spans="1:6">
      <c r="A82" s="141"/>
    </row>
    <row r="83" spans="1:6">
      <c r="A83" s="140"/>
      <c r="B83" s="140"/>
      <c r="C83" s="141"/>
      <c r="F83" s="142"/>
    </row>
    <row r="84" spans="1:6">
      <c r="A84" s="141"/>
    </row>
    <row r="85" spans="1:6">
      <c r="A85" s="143"/>
      <c r="B85" s="144"/>
    </row>
  </sheetData>
  <sheetProtection selectLockedCells="1"/>
  <mergeCells count="9">
    <mergeCell ref="D7:E7"/>
    <mergeCell ref="K43:L46"/>
    <mergeCell ref="K47:L47"/>
    <mergeCell ref="K49:L52"/>
    <mergeCell ref="D9:E9"/>
    <mergeCell ref="B42:D42"/>
    <mergeCell ref="B45:D45"/>
    <mergeCell ref="B48:D48"/>
    <mergeCell ref="B51:D51"/>
  </mergeCells>
  <hyperlinks>
    <hyperlink ref="K47" r:id="rId1" xr:uid="{00000000-0004-0000-0500-000000000000}"/>
    <hyperlink ref="K55" r:id="rId2" display="email:     outsidebankaccounts.com " xr:uid="{00000000-0004-0000-0500-000001000000}"/>
    <hyperlink ref="G8" r:id="rId3" xr:uid="{9243B7DA-BAF0-4F72-B4BD-E6B84EF9062C}"/>
    <hyperlink ref="H52" r:id="rId4" xr:uid="{4453B3A4-6635-4CE8-821B-F4AF8566BCBD}"/>
  </hyperlinks>
  <pageMargins left="0.5" right="0.5" top="0.75" bottom="0.75" header="0.5" footer="0.5"/>
  <pageSetup scale="53" fitToHeight="2" orientation="portrait" r:id="rId5"/>
  <headerFooter alignWithMargins="0"/>
  <rowBreaks count="1" manualBreakCount="1">
    <brk id="58" max="11" man="1"/>
  </rowBreaks>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00B050"/>
  </sheetPr>
  <dimension ref="A1:J52"/>
  <sheetViews>
    <sheetView showGridLines="0" showOutlineSymbols="0" view="pageBreakPreview" zoomScale="70" zoomScaleNormal="87" zoomScaleSheetLayoutView="70" workbookViewId="0"/>
  </sheetViews>
  <sheetFormatPr defaultColWidth="11.44140625" defaultRowHeight="15"/>
  <cols>
    <col min="1" max="1" width="12.6640625" style="44" customWidth="1"/>
    <col min="2" max="2" width="31.6640625" style="44" customWidth="1"/>
    <col min="3" max="3" width="2.6640625" style="44" customWidth="1"/>
    <col min="4" max="4" width="14.6640625" style="44" customWidth="1"/>
    <col min="5" max="5" width="2.6640625" style="44" customWidth="1"/>
    <col min="6" max="6" width="14.6640625" style="44" customWidth="1"/>
    <col min="7" max="7" width="2.6640625" style="44" customWidth="1"/>
    <col min="8" max="8" width="14.6640625" style="44" customWidth="1"/>
    <col min="9" max="9" width="2.6640625" style="44" customWidth="1"/>
    <col min="10" max="10" width="26.5546875" style="44" customWidth="1"/>
    <col min="11" max="16384" width="11.44140625" style="44"/>
  </cols>
  <sheetData>
    <row r="1" spans="1:10">
      <c r="A1" s="44" t="s">
        <v>1</v>
      </c>
      <c r="J1" s="56" t="s">
        <v>280</v>
      </c>
    </row>
    <row r="2" spans="1:10">
      <c r="A2" s="44" t="s">
        <v>85</v>
      </c>
    </row>
    <row r="3" spans="1:10">
      <c r="A3" s="44" t="s">
        <v>4</v>
      </c>
    </row>
    <row r="4" spans="1:10">
      <c r="A4" s="44" t="s">
        <v>281</v>
      </c>
    </row>
    <row r="7" spans="1:10" ht="15.75">
      <c r="A7" s="110" t="s">
        <v>282</v>
      </c>
      <c r="B7" s="879">
        <f>+Trans1!F3</f>
        <v>0</v>
      </c>
      <c r="C7" s="879"/>
      <c r="D7" s="879"/>
    </row>
    <row r="8" spans="1:10">
      <c r="H8" s="54"/>
    </row>
    <row r="9" spans="1:10">
      <c r="A9" s="59" t="s">
        <v>283</v>
      </c>
      <c r="B9" s="145"/>
      <c r="C9" s="145"/>
      <c r="D9" s="60"/>
      <c r="H9" s="61"/>
    </row>
    <row r="11" spans="1:10" ht="15.75">
      <c r="A11" s="146" t="s">
        <v>284</v>
      </c>
      <c r="B11" s="131"/>
      <c r="C11" s="131"/>
      <c r="D11" s="146"/>
      <c r="E11" s="146"/>
      <c r="F11" s="146"/>
      <c r="G11" s="146"/>
      <c r="H11" s="146"/>
      <c r="I11" s="146"/>
      <c r="J11" s="146"/>
    </row>
    <row r="12" spans="1:10" ht="15.75">
      <c r="A12" s="146" t="s">
        <v>947</v>
      </c>
      <c r="B12" s="131"/>
      <c r="C12" s="131"/>
      <c r="D12" s="131"/>
      <c r="E12" s="131"/>
      <c r="F12" s="131"/>
      <c r="G12" s="131"/>
      <c r="H12" s="131"/>
      <c r="I12" s="131"/>
      <c r="J12" s="131"/>
    </row>
    <row r="13" spans="1:10" ht="15.75">
      <c r="A13" s="146"/>
      <c r="B13" s="146" t="s">
        <v>0</v>
      </c>
    </row>
    <row r="14" spans="1:10" ht="15.75">
      <c r="A14" s="146" t="s">
        <v>0</v>
      </c>
      <c r="B14" s="147" t="s">
        <v>285</v>
      </c>
      <c r="C14" s="148"/>
      <c r="D14" s="149" t="s">
        <v>286</v>
      </c>
      <c r="E14" s="148"/>
      <c r="F14" s="149" t="s">
        <v>25</v>
      </c>
      <c r="G14" s="149"/>
      <c r="H14" s="149">
        <v>4</v>
      </c>
      <c r="J14" s="149">
        <v>5</v>
      </c>
    </row>
    <row r="15" spans="1:10">
      <c r="A15" s="150"/>
      <c r="B15" s="151"/>
      <c r="C15" s="107"/>
      <c r="D15" s="107"/>
      <c r="E15" s="107"/>
      <c r="F15" s="121" t="s">
        <v>47</v>
      </c>
      <c r="G15" s="121"/>
      <c r="H15" s="121"/>
      <c r="I15" s="107"/>
      <c r="J15" s="87"/>
    </row>
    <row r="16" spans="1:10" ht="15.75">
      <c r="A16" s="152" t="s">
        <v>287</v>
      </c>
      <c r="B16" s="153"/>
      <c r="C16" s="154"/>
      <c r="D16" s="155" t="s">
        <v>288</v>
      </c>
      <c r="E16" s="154"/>
      <c r="F16" s="155" t="s">
        <v>289</v>
      </c>
      <c r="G16" s="155"/>
      <c r="H16" s="155" t="s">
        <v>290</v>
      </c>
      <c r="I16" s="154"/>
      <c r="J16" s="156" t="s">
        <v>291</v>
      </c>
    </row>
    <row r="17" spans="1:10" ht="15.75">
      <c r="A17" s="157"/>
      <c r="B17" s="158"/>
      <c r="C17" s="159"/>
      <c r="D17" s="159"/>
      <c r="E17" s="159"/>
      <c r="F17" s="159"/>
      <c r="G17" s="159"/>
      <c r="H17" s="155" t="s">
        <v>292</v>
      </c>
      <c r="I17" s="159"/>
      <c r="J17" s="160" t="s">
        <v>293</v>
      </c>
    </row>
    <row r="18" spans="1:10" ht="22.7" customHeight="1">
      <c r="A18" s="888"/>
      <c r="B18" s="889"/>
      <c r="C18" s="154"/>
      <c r="D18" s="161"/>
      <c r="E18" s="154"/>
      <c r="F18" s="161"/>
      <c r="G18" s="154"/>
      <c r="H18" s="162"/>
      <c r="I18" s="163"/>
      <c r="J18" s="164">
        <f>ROUND(D18*F18,0)</f>
        <v>0</v>
      </c>
    </row>
    <row r="19" spans="1:10" ht="22.7" customHeight="1">
      <c r="A19" s="896"/>
      <c r="B19" s="889"/>
      <c r="C19" s="154"/>
      <c r="D19" s="161"/>
      <c r="E19" s="154"/>
      <c r="F19" s="161"/>
      <c r="G19" s="154"/>
      <c r="H19" s="162"/>
      <c r="I19" s="163"/>
      <c r="J19" s="164">
        <f t="shared" ref="J19:J36" si="0">ROUND(D19*F19,0)</f>
        <v>0</v>
      </c>
    </row>
    <row r="20" spans="1:10" ht="22.7" customHeight="1">
      <c r="A20" s="888"/>
      <c r="B20" s="889"/>
      <c r="C20" s="154"/>
      <c r="D20" s="161"/>
      <c r="E20" s="154"/>
      <c r="F20" s="161"/>
      <c r="G20" s="154"/>
      <c r="H20" s="162"/>
      <c r="I20" s="163"/>
      <c r="J20" s="164">
        <f t="shared" si="0"/>
        <v>0</v>
      </c>
    </row>
    <row r="21" spans="1:10" ht="22.7" customHeight="1">
      <c r="A21" s="888"/>
      <c r="B21" s="889"/>
      <c r="C21" s="154"/>
      <c r="D21" s="161"/>
      <c r="E21" s="154"/>
      <c r="F21" s="161"/>
      <c r="G21" s="154"/>
      <c r="H21" s="162"/>
      <c r="I21" s="163"/>
      <c r="J21" s="164">
        <f t="shared" si="0"/>
        <v>0</v>
      </c>
    </row>
    <row r="22" spans="1:10" ht="22.7" customHeight="1">
      <c r="A22" s="888"/>
      <c r="B22" s="889"/>
      <c r="C22" s="154"/>
      <c r="D22" s="161"/>
      <c r="E22" s="154"/>
      <c r="F22" s="161"/>
      <c r="G22" s="154"/>
      <c r="H22" s="162"/>
      <c r="I22" s="163"/>
      <c r="J22" s="164">
        <f t="shared" si="0"/>
        <v>0</v>
      </c>
    </row>
    <row r="23" spans="1:10" ht="22.7" customHeight="1">
      <c r="A23" s="888"/>
      <c r="B23" s="889"/>
      <c r="C23" s="154"/>
      <c r="D23" s="161"/>
      <c r="E23" s="154"/>
      <c r="F23" s="161"/>
      <c r="G23" s="154"/>
      <c r="H23" s="162"/>
      <c r="I23" s="163"/>
      <c r="J23" s="164">
        <f t="shared" si="0"/>
        <v>0</v>
      </c>
    </row>
    <row r="24" spans="1:10" ht="22.7" customHeight="1">
      <c r="A24" s="888"/>
      <c r="B24" s="889"/>
      <c r="C24" s="154"/>
      <c r="D24" s="161"/>
      <c r="E24" s="154"/>
      <c r="F24" s="161"/>
      <c r="G24" s="154"/>
      <c r="H24" s="162"/>
      <c r="I24" s="163"/>
      <c r="J24" s="164">
        <f t="shared" si="0"/>
        <v>0</v>
      </c>
    </row>
    <row r="25" spans="1:10" ht="22.7" customHeight="1">
      <c r="A25" s="888"/>
      <c r="B25" s="889"/>
      <c r="C25" s="154"/>
      <c r="D25" s="161"/>
      <c r="E25" s="154"/>
      <c r="F25" s="161"/>
      <c r="G25" s="154"/>
      <c r="H25" s="162"/>
      <c r="I25" s="163"/>
      <c r="J25" s="164">
        <f t="shared" si="0"/>
        <v>0</v>
      </c>
    </row>
    <row r="26" spans="1:10" ht="22.7" customHeight="1">
      <c r="A26" s="888"/>
      <c r="B26" s="889"/>
      <c r="C26" s="154"/>
      <c r="D26" s="161"/>
      <c r="E26" s="154"/>
      <c r="F26" s="161"/>
      <c r="G26" s="154"/>
      <c r="H26" s="162"/>
      <c r="I26" s="163"/>
      <c r="J26" s="164">
        <f t="shared" si="0"/>
        <v>0</v>
      </c>
    </row>
    <row r="27" spans="1:10" ht="22.7" customHeight="1">
      <c r="A27" s="888"/>
      <c r="B27" s="889"/>
      <c r="C27" s="154"/>
      <c r="D27" s="161"/>
      <c r="E27" s="154"/>
      <c r="F27" s="161"/>
      <c r="G27" s="154"/>
      <c r="H27" s="162"/>
      <c r="I27" s="163"/>
      <c r="J27" s="164">
        <f t="shared" si="0"/>
        <v>0</v>
      </c>
    </row>
    <row r="28" spans="1:10" ht="22.7" customHeight="1">
      <c r="A28" s="888"/>
      <c r="B28" s="889"/>
      <c r="C28" s="154"/>
      <c r="D28" s="161"/>
      <c r="E28" s="154"/>
      <c r="F28" s="161"/>
      <c r="G28" s="154"/>
      <c r="H28" s="162"/>
      <c r="I28" s="163"/>
      <c r="J28" s="164">
        <f t="shared" si="0"/>
        <v>0</v>
      </c>
    </row>
    <row r="29" spans="1:10" ht="22.7" customHeight="1">
      <c r="A29" s="888"/>
      <c r="B29" s="889"/>
      <c r="C29" s="154"/>
      <c r="D29" s="161"/>
      <c r="E29" s="154"/>
      <c r="F29" s="161"/>
      <c r="G29" s="154"/>
      <c r="H29" s="162"/>
      <c r="I29" s="163"/>
      <c r="J29" s="164">
        <f t="shared" si="0"/>
        <v>0</v>
      </c>
    </row>
    <row r="30" spans="1:10" ht="22.7" customHeight="1">
      <c r="A30" s="888"/>
      <c r="B30" s="889"/>
      <c r="C30" s="154"/>
      <c r="D30" s="161"/>
      <c r="E30" s="154"/>
      <c r="F30" s="161"/>
      <c r="G30" s="154"/>
      <c r="H30" s="162"/>
      <c r="I30" s="163"/>
      <c r="J30" s="164">
        <f t="shared" si="0"/>
        <v>0</v>
      </c>
    </row>
    <row r="31" spans="1:10" ht="22.7" customHeight="1">
      <c r="A31" s="888"/>
      <c r="B31" s="889"/>
      <c r="C31" s="154"/>
      <c r="D31" s="161"/>
      <c r="E31" s="154"/>
      <c r="F31" s="161"/>
      <c r="G31" s="154"/>
      <c r="H31" s="162"/>
      <c r="I31" s="163"/>
      <c r="J31" s="164">
        <f t="shared" si="0"/>
        <v>0</v>
      </c>
    </row>
    <row r="32" spans="1:10" ht="22.7" customHeight="1">
      <c r="A32" s="888"/>
      <c r="B32" s="889"/>
      <c r="C32" s="154"/>
      <c r="D32" s="161"/>
      <c r="E32" s="154"/>
      <c r="F32" s="161"/>
      <c r="G32" s="154"/>
      <c r="H32" s="162"/>
      <c r="I32" s="163"/>
      <c r="J32" s="164">
        <f t="shared" si="0"/>
        <v>0</v>
      </c>
    </row>
    <row r="33" spans="1:10" ht="22.7" customHeight="1">
      <c r="A33" s="888"/>
      <c r="B33" s="889"/>
      <c r="C33" s="154"/>
      <c r="D33" s="161"/>
      <c r="E33" s="154"/>
      <c r="F33" s="161"/>
      <c r="G33" s="154"/>
      <c r="H33" s="162"/>
      <c r="I33" s="154"/>
      <c r="J33" s="164">
        <f t="shared" si="0"/>
        <v>0</v>
      </c>
    </row>
    <row r="34" spans="1:10" ht="22.7" customHeight="1">
      <c r="A34" s="888"/>
      <c r="B34" s="889"/>
      <c r="C34" s="154"/>
      <c r="D34" s="161"/>
      <c r="E34" s="154"/>
      <c r="F34" s="161"/>
      <c r="G34" s="154"/>
      <c r="H34" s="162"/>
      <c r="I34" s="154"/>
      <c r="J34" s="164">
        <f t="shared" si="0"/>
        <v>0</v>
      </c>
    </row>
    <row r="35" spans="1:10" ht="22.7" customHeight="1">
      <c r="A35" s="888"/>
      <c r="B35" s="889"/>
      <c r="C35" s="154"/>
      <c r="D35" s="161"/>
      <c r="E35" s="154"/>
      <c r="F35" s="161"/>
      <c r="G35" s="154"/>
      <c r="H35" s="162"/>
      <c r="I35" s="163"/>
      <c r="J35" s="164">
        <f t="shared" si="0"/>
        <v>0</v>
      </c>
    </row>
    <row r="36" spans="1:10" ht="22.7" customHeight="1">
      <c r="A36" s="888"/>
      <c r="B36" s="889"/>
      <c r="C36" s="159"/>
      <c r="D36" s="161"/>
      <c r="E36" s="159"/>
      <c r="F36" s="161"/>
      <c r="G36" s="159"/>
      <c r="H36" s="162"/>
      <c r="I36" s="165"/>
      <c r="J36" s="164">
        <f t="shared" si="0"/>
        <v>0</v>
      </c>
    </row>
    <row r="37" spans="1:10">
      <c r="F37" s="166"/>
      <c r="G37" s="166"/>
      <c r="H37" s="166"/>
      <c r="I37" s="166"/>
      <c r="J37" s="167"/>
    </row>
    <row r="38" spans="1:10" ht="16.5" thickBot="1">
      <c r="A38" s="148" t="s">
        <v>294</v>
      </c>
      <c r="C38" s="148"/>
      <c r="D38" s="148"/>
      <c r="E38" s="148"/>
      <c r="F38" s="148" t="s">
        <v>295</v>
      </c>
      <c r="G38" s="148"/>
      <c r="H38" s="148"/>
      <c r="J38" s="168">
        <f>ROUND(SUM(J18:J36),2)</f>
        <v>0</v>
      </c>
    </row>
    <row r="39" spans="1:10" ht="15.75" thickTop="1">
      <c r="A39" s="890"/>
      <c r="B39" s="891"/>
      <c r="C39" s="892"/>
    </row>
    <row r="40" spans="1:10" ht="15.75">
      <c r="E40" s="43" t="s">
        <v>0</v>
      </c>
      <c r="F40" s="43"/>
    </row>
    <row r="42" spans="1:10">
      <c r="A42" s="895"/>
      <c r="B42" s="895"/>
      <c r="G42" s="44" t="s">
        <v>296</v>
      </c>
    </row>
    <row r="43" spans="1:10">
      <c r="A43" s="467" t="s">
        <v>42</v>
      </c>
    </row>
    <row r="44" spans="1:10">
      <c r="G44" s="44" t="s">
        <v>40</v>
      </c>
    </row>
    <row r="45" spans="1:10">
      <c r="A45" s="893"/>
      <c r="B45" s="893"/>
      <c r="G45" s="44" t="s">
        <v>297</v>
      </c>
    </row>
    <row r="46" spans="1:10" ht="15" customHeight="1">
      <c r="A46" s="467" t="s">
        <v>918</v>
      </c>
      <c r="G46" s="34" t="s">
        <v>43</v>
      </c>
    </row>
    <row r="47" spans="1:10" ht="15" customHeight="1">
      <c r="G47" s="34" t="s">
        <v>44</v>
      </c>
    </row>
    <row r="48" spans="1:10" ht="15" customHeight="1">
      <c r="A48" s="895"/>
      <c r="B48" s="895"/>
      <c r="G48" s="44" t="s">
        <v>45</v>
      </c>
    </row>
    <row r="49" spans="1:10" ht="15" customHeight="1">
      <c r="A49" s="467" t="s">
        <v>46</v>
      </c>
    </row>
    <row r="50" spans="1:10">
      <c r="G50" s="44" t="s">
        <v>1010</v>
      </c>
      <c r="J50" s="44" t="s">
        <v>1009</v>
      </c>
    </row>
    <row r="51" spans="1:10">
      <c r="A51" s="894"/>
      <c r="B51" s="894"/>
      <c r="G51" s="44" t="s">
        <v>686</v>
      </c>
      <c r="J51" s="44" t="s">
        <v>174</v>
      </c>
    </row>
    <row r="52" spans="1:10">
      <c r="A52" s="467" t="s">
        <v>8</v>
      </c>
      <c r="G52" s="44" t="s">
        <v>942</v>
      </c>
      <c r="J52" s="703" t="s">
        <v>1163</v>
      </c>
    </row>
  </sheetData>
  <sheetProtection selectLockedCells="1"/>
  <mergeCells count="25">
    <mergeCell ref="B7:D7"/>
    <mergeCell ref="A45:B45"/>
    <mergeCell ref="A51:B51"/>
    <mergeCell ref="A48:B48"/>
    <mergeCell ref="A42:B42"/>
    <mergeCell ref="A20:B20"/>
    <mergeCell ref="A19:B19"/>
    <mergeCell ref="A18:B18"/>
    <mergeCell ref="A26:B26"/>
    <mergeCell ref="A25:B25"/>
    <mergeCell ref="A24:B24"/>
    <mergeCell ref="A23:B23"/>
    <mergeCell ref="A22:B22"/>
    <mergeCell ref="A21:B21"/>
    <mergeCell ref="A36:B36"/>
    <mergeCell ref="A35:B35"/>
    <mergeCell ref="A29:B29"/>
    <mergeCell ref="A28:B28"/>
    <mergeCell ref="A27:B27"/>
    <mergeCell ref="A39:C39"/>
    <mergeCell ref="A34:B34"/>
    <mergeCell ref="A33:B33"/>
    <mergeCell ref="A32:B32"/>
    <mergeCell ref="A31:B31"/>
    <mergeCell ref="A30:B30"/>
  </mergeCells>
  <hyperlinks>
    <hyperlink ref="J52" r:id="rId1" xr:uid="{44F94C24-C9F6-4A26-A1AA-244868587CB8}"/>
  </hyperlinks>
  <pageMargins left="0.5" right="0.5" top="0.75" bottom="0.75" header="0.5" footer="0.5"/>
  <pageSetup scale="58" fitToHeight="4" orientation="portrait" r:id="rId2"/>
  <headerFooter alignWithMargins="0">
    <oddFooter>&amp;LTab &amp;A</oddFooter>
  </headerFooter>
  <rowBreaks count="1" manualBreakCount="1">
    <brk id="141" max="10" man="1"/>
  </row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00B050"/>
  </sheetPr>
  <dimension ref="A1:J52"/>
  <sheetViews>
    <sheetView showGridLines="0" view="pageBreakPreview" zoomScale="80" zoomScaleNormal="100" zoomScaleSheetLayoutView="80" workbookViewId="0"/>
  </sheetViews>
  <sheetFormatPr defaultColWidth="11.44140625" defaultRowHeight="15"/>
  <cols>
    <col min="1" max="1" width="12.6640625" style="44" customWidth="1"/>
    <col min="2" max="2" width="31.6640625" style="44" customWidth="1"/>
    <col min="3" max="3" width="2.6640625" style="44" customWidth="1"/>
    <col min="4" max="4" width="14.6640625" style="44" customWidth="1"/>
    <col min="5" max="5" width="2.6640625" style="44" customWidth="1"/>
    <col min="6" max="6" width="14.6640625" style="44" customWidth="1"/>
    <col min="7" max="7" width="2.6640625" style="44" customWidth="1"/>
    <col min="8" max="8" width="14.6640625" style="44" customWidth="1"/>
    <col min="9" max="9" width="2.6640625" style="44" customWidth="1"/>
    <col min="10" max="10" width="26.5546875" style="44" customWidth="1"/>
    <col min="11" max="16384" width="11.44140625" style="44"/>
  </cols>
  <sheetData>
    <row r="1" spans="1:10">
      <c r="A1" s="44" t="s">
        <v>1</v>
      </c>
      <c r="J1" s="56" t="s">
        <v>280</v>
      </c>
    </row>
    <row r="2" spans="1:10">
      <c r="A2" s="44" t="s">
        <v>85</v>
      </c>
    </row>
    <row r="3" spans="1:10">
      <c r="A3" s="44" t="s">
        <v>4</v>
      </c>
    </row>
    <row r="4" spans="1:10">
      <c r="A4" s="44" t="s">
        <v>281</v>
      </c>
    </row>
    <row r="7" spans="1:10" ht="15.75">
      <c r="A7" s="110" t="s">
        <v>282</v>
      </c>
      <c r="B7" s="879">
        <f>+Trans1!F3</f>
        <v>0</v>
      </c>
      <c r="C7" s="879"/>
      <c r="D7" s="879"/>
    </row>
    <row r="8" spans="1:10">
      <c r="H8" s="54"/>
    </row>
    <row r="9" spans="1:10">
      <c r="A9" s="59" t="s">
        <v>283</v>
      </c>
      <c r="B9" s="145"/>
      <c r="C9" s="145"/>
      <c r="D9" s="60"/>
      <c r="H9" s="61"/>
    </row>
    <row r="11" spans="1:10" ht="15.75">
      <c r="A11" s="146" t="s">
        <v>284</v>
      </c>
      <c r="B11" s="131"/>
      <c r="C11" s="131"/>
      <c r="D11" s="146"/>
      <c r="E11" s="146"/>
      <c r="F11" s="146"/>
      <c r="G11" s="146"/>
      <c r="H11" s="146"/>
      <c r="I11" s="146"/>
      <c r="J11" s="146"/>
    </row>
    <row r="12" spans="1:10" ht="15.75">
      <c r="A12" s="146" t="s">
        <v>947</v>
      </c>
      <c r="B12" s="131"/>
      <c r="C12" s="131"/>
      <c r="D12" s="131"/>
      <c r="E12" s="131"/>
      <c r="F12" s="131"/>
      <c r="G12" s="131"/>
      <c r="H12" s="131"/>
      <c r="I12" s="131"/>
      <c r="J12" s="131"/>
    </row>
    <row r="13" spans="1:10" ht="15.75">
      <c r="A13" s="146"/>
      <c r="B13" s="146" t="s">
        <v>0</v>
      </c>
    </row>
    <row r="14" spans="1:10" ht="15.75">
      <c r="A14" s="146" t="s">
        <v>0</v>
      </c>
      <c r="B14" s="147" t="s">
        <v>285</v>
      </c>
      <c r="C14" s="148"/>
      <c r="D14" s="149" t="s">
        <v>286</v>
      </c>
      <c r="E14" s="148"/>
      <c r="F14" s="149" t="s">
        <v>25</v>
      </c>
      <c r="G14" s="149"/>
      <c r="H14" s="149">
        <v>4</v>
      </c>
      <c r="J14" s="149">
        <v>5</v>
      </c>
    </row>
    <row r="15" spans="1:10">
      <c r="A15" s="150"/>
      <c r="B15" s="151"/>
      <c r="C15" s="107"/>
      <c r="D15" s="107"/>
      <c r="E15" s="107"/>
      <c r="F15" s="121" t="s">
        <v>47</v>
      </c>
      <c r="G15" s="121"/>
      <c r="H15" s="121"/>
      <c r="I15" s="107"/>
      <c r="J15" s="87"/>
    </row>
    <row r="16" spans="1:10" ht="15.75">
      <c r="A16" s="152" t="s">
        <v>287</v>
      </c>
      <c r="B16" s="153"/>
      <c r="C16" s="154"/>
      <c r="D16" s="155" t="s">
        <v>288</v>
      </c>
      <c r="E16" s="154"/>
      <c r="F16" s="155" t="s">
        <v>289</v>
      </c>
      <c r="G16" s="155"/>
      <c r="H16" s="155" t="s">
        <v>290</v>
      </c>
      <c r="I16" s="154"/>
      <c r="J16" s="156" t="s">
        <v>291</v>
      </c>
    </row>
    <row r="17" spans="1:10" ht="15.75">
      <c r="A17" s="157"/>
      <c r="B17" s="158"/>
      <c r="C17" s="159"/>
      <c r="D17" s="159"/>
      <c r="E17" s="159"/>
      <c r="F17" s="159"/>
      <c r="G17" s="159"/>
      <c r="H17" s="155" t="s">
        <v>292</v>
      </c>
      <c r="I17" s="159"/>
      <c r="J17" s="160" t="s">
        <v>293</v>
      </c>
    </row>
    <row r="18" spans="1:10" ht="22.7" customHeight="1">
      <c r="A18" s="888"/>
      <c r="B18" s="889"/>
      <c r="C18" s="154"/>
      <c r="D18" s="161"/>
      <c r="E18" s="154"/>
      <c r="F18" s="161"/>
      <c r="G18" s="154"/>
      <c r="H18" s="162"/>
      <c r="I18" s="163"/>
      <c r="J18" s="164">
        <f>ROUND(D18*F18,0)</f>
        <v>0</v>
      </c>
    </row>
    <row r="19" spans="1:10" ht="22.7" customHeight="1">
      <c r="A19" s="896"/>
      <c r="B19" s="889"/>
      <c r="C19" s="154"/>
      <c r="D19" s="161"/>
      <c r="E19" s="154"/>
      <c r="F19" s="161"/>
      <c r="G19" s="154"/>
      <c r="H19" s="162"/>
      <c r="I19" s="163"/>
      <c r="J19" s="164">
        <f t="shared" ref="J19:J36" si="0">ROUND(D19*F19,0)</f>
        <v>0</v>
      </c>
    </row>
    <row r="20" spans="1:10" ht="22.7" customHeight="1">
      <c r="A20" s="888"/>
      <c r="B20" s="889"/>
      <c r="C20" s="154"/>
      <c r="D20" s="161"/>
      <c r="E20" s="154"/>
      <c r="F20" s="161"/>
      <c r="G20" s="154"/>
      <c r="H20" s="162"/>
      <c r="I20" s="163"/>
      <c r="J20" s="164">
        <f t="shared" si="0"/>
        <v>0</v>
      </c>
    </row>
    <row r="21" spans="1:10" ht="22.7" customHeight="1">
      <c r="A21" s="888"/>
      <c r="B21" s="889"/>
      <c r="C21" s="154"/>
      <c r="D21" s="161"/>
      <c r="E21" s="154"/>
      <c r="F21" s="161"/>
      <c r="G21" s="154"/>
      <c r="H21" s="162"/>
      <c r="I21" s="163"/>
      <c r="J21" s="164">
        <f t="shared" si="0"/>
        <v>0</v>
      </c>
    </row>
    <row r="22" spans="1:10" ht="22.7" customHeight="1">
      <c r="A22" s="888"/>
      <c r="B22" s="889"/>
      <c r="C22" s="154"/>
      <c r="D22" s="161"/>
      <c r="E22" s="154"/>
      <c r="F22" s="161"/>
      <c r="G22" s="154"/>
      <c r="H22" s="162"/>
      <c r="I22" s="163"/>
      <c r="J22" s="164">
        <f t="shared" si="0"/>
        <v>0</v>
      </c>
    </row>
    <row r="23" spans="1:10" ht="22.7" customHeight="1">
      <c r="A23" s="888"/>
      <c r="B23" s="889"/>
      <c r="C23" s="154"/>
      <c r="D23" s="161"/>
      <c r="E23" s="154"/>
      <c r="F23" s="161"/>
      <c r="G23" s="154"/>
      <c r="H23" s="162"/>
      <c r="I23" s="163"/>
      <c r="J23" s="164">
        <f t="shared" si="0"/>
        <v>0</v>
      </c>
    </row>
    <row r="24" spans="1:10" ht="22.7" customHeight="1">
      <c r="A24" s="888"/>
      <c r="B24" s="889"/>
      <c r="C24" s="154"/>
      <c r="D24" s="161"/>
      <c r="E24" s="154"/>
      <c r="F24" s="161"/>
      <c r="G24" s="154"/>
      <c r="H24" s="162"/>
      <c r="I24" s="163"/>
      <c r="J24" s="164">
        <f t="shared" si="0"/>
        <v>0</v>
      </c>
    </row>
    <row r="25" spans="1:10" ht="22.7" customHeight="1">
      <c r="A25" s="888"/>
      <c r="B25" s="889"/>
      <c r="C25" s="154"/>
      <c r="D25" s="161"/>
      <c r="E25" s="154"/>
      <c r="F25" s="161"/>
      <c r="G25" s="154"/>
      <c r="H25" s="162"/>
      <c r="I25" s="163"/>
      <c r="J25" s="164">
        <f t="shared" si="0"/>
        <v>0</v>
      </c>
    </row>
    <row r="26" spans="1:10" ht="22.7" customHeight="1">
      <c r="A26" s="888"/>
      <c r="B26" s="889"/>
      <c r="C26" s="154"/>
      <c r="D26" s="161"/>
      <c r="E26" s="154"/>
      <c r="F26" s="161"/>
      <c r="G26" s="154"/>
      <c r="H26" s="162"/>
      <c r="I26" s="163"/>
      <c r="J26" s="164">
        <f t="shared" si="0"/>
        <v>0</v>
      </c>
    </row>
    <row r="27" spans="1:10" ht="22.7" customHeight="1">
      <c r="A27" s="888"/>
      <c r="B27" s="889"/>
      <c r="C27" s="154"/>
      <c r="D27" s="161"/>
      <c r="E27" s="154"/>
      <c r="F27" s="161"/>
      <c r="G27" s="154"/>
      <c r="H27" s="162"/>
      <c r="I27" s="163"/>
      <c r="J27" s="164">
        <f t="shared" si="0"/>
        <v>0</v>
      </c>
    </row>
    <row r="28" spans="1:10" ht="22.7" customHeight="1">
      <c r="A28" s="888"/>
      <c r="B28" s="889"/>
      <c r="C28" s="154"/>
      <c r="D28" s="161"/>
      <c r="E28" s="154"/>
      <c r="F28" s="161"/>
      <c r="G28" s="154"/>
      <c r="H28" s="162"/>
      <c r="I28" s="163"/>
      <c r="J28" s="164">
        <f t="shared" si="0"/>
        <v>0</v>
      </c>
    </row>
    <row r="29" spans="1:10" ht="22.7" customHeight="1">
      <c r="A29" s="888"/>
      <c r="B29" s="889"/>
      <c r="C29" s="154"/>
      <c r="D29" s="161"/>
      <c r="E29" s="154"/>
      <c r="F29" s="161"/>
      <c r="G29" s="154"/>
      <c r="H29" s="162"/>
      <c r="I29" s="163"/>
      <c r="J29" s="164">
        <f t="shared" si="0"/>
        <v>0</v>
      </c>
    </row>
    <row r="30" spans="1:10" ht="22.7" customHeight="1">
      <c r="A30" s="888"/>
      <c r="B30" s="889"/>
      <c r="C30" s="154"/>
      <c r="D30" s="161"/>
      <c r="E30" s="154"/>
      <c r="F30" s="161"/>
      <c r="G30" s="154"/>
      <c r="H30" s="162"/>
      <c r="I30" s="163"/>
      <c r="J30" s="164">
        <f t="shared" si="0"/>
        <v>0</v>
      </c>
    </row>
    <row r="31" spans="1:10" ht="22.7" customHeight="1">
      <c r="A31" s="888"/>
      <c r="B31" s="889"/>
      <c r="C31" s="154"/>
      <c r="D31" s="161"/>
      <c r="E31" s="154"/>
      <c r="F31" s="161"/>
      <c r="G31" s="154"/>
      <c r="H31" s="162"/>
      <c r="I31" s="163"/>
      <c r="J31" s="164">
        <f t="shared" si="0"/>
        <v>0</v>
      </c>
    </row>
    <row r="32" spans="1:10" ht="22.7" customHeight="1">
      <c r="A32" s="888"/>
      <c r="B32" s="889"/>
      <c r="C32" s="154"/>
      <c r="D32" s="161"/>
      <c r="E32" s="154"/>
      <c r="F32" s="161"/>
      <c r="G32" s="154"/>
      <c r="H32" s="162"/>
      <c r="I32" s="163"/>
      <c r="J32" s="164">
        <f t="shared" si="0"/>
        <v>0</v>
      </c>
    </row>
    <row r="33" spans="1:10" ht="22.7" customHeight="1">
      <c r="A33" s="888"/>
      <c r="B33" s="889"/>
      <c r="C33" s="154"/>
      <c r="D33" s="161"/>
      <c r="E33" s="154"/>
      <c r="F33" s="161"/>
      <c r="G33" s="154"/>
      <c r="H33" s="162"/>
      <c r="I33" s="154"/>
      <c r="J33" s="164">
        <f t="shared" si="0"/>
        <v>0</v>
      </c>
    </row>
    <row r="34" spans="1:10" ht="22.7" customHeight="1">
      <c r="A34" s="888"/>
      <c r="B34" s="889"/>
      <c r="C34" s="154"/>
      <c r="D34" s="161"/>
      <c r="E34" s="154"/>
      <c r="F34" s="161"/>
      <c r="G34" s="154"/>
      <c r="H34" s="162"/>
      <c r="I34" s="154"/>
      <c r="J34" s="164">
        <f t="shared" si="0"/>
        <v>0</v>
      </c>
    </row>
    <row r="35" spans="1:10" ht="22.7" customHeight="1">
      <c r="A35" s="888"/>
      <c r="B35" s="889"/>
      <c r="C35" s="154"/>
      <c r="D35" s="161"/>
      <c r="E35" s="154"/>
      <c r="F35" s="161"/>
      <c r="G35" s="154"/>
      <c r="H35" s="162"/>
      <c r="I35" s="163"/>
      <c r="J35" s="164">
        <f t="shared" si="0"/>
        <v>0</v>
      </c>
    </row>
    <row r="36" spans="1:10" ht="22.7" customHeight="1">
      <c r="A36" s="888"/>
      <c r="B36" s="889"/>
      <c r="C36" s="159"/>
      <c r="D36" s="161"/>
      <c r="E36" s="159"/>
      <c r="F36" s="161"/>
      <c r="G36" s="159"/>
      <c r="H36" s="162"/>
      <c r="I36" s="165"/>
      <c r="J36" s="164">
        <f t="shared" si="0"/>
        <v>0</v>
      </c>
    </row>
    <row r="37" spans="1:10">
      <c r="F37" s="166"/>
      <c r="G37" s="166"/>
      <c r="H37" s="166"/>
      <c r="I37" s="166"/>
      <c r="J37" s="167"/>
    </row>
    <row r="38" spans="1:10" ht="16.5" thickBot="1">
      <c r="A38" s="148" t="s">
        <v>294</v>
      </c>
      <c r="C38" s="148"/>
      <c r="D38" s="148"/>
      <c r="E38" s="148"/>
      <c r="F38" s="148" t="s">
        <v>295</v>
      </c>
      <c r="G38" s="148"/>
      <c r="H38" s="148"/>
      <c r="J38" s="168">
        <f>ROUND(SUM(J18:J36),2)</f>
        <v>0</v>
      </c>
    </row>
    <row r="39" spans="1:10" ht="15.75" thickTop="1">
      <c r="A39" s="890"/>
      <c r="B39" s="891"/>
      <c r="C39" s="892"/>
    </row>
    <row r="40" spans="1:10" ht="16.5" thickBot="1">
      <c r="F40" s="43" t="s">
        <v>919</v>
      </c>
      <c r="J40" s="173">
        <f>J38+'3-1'!J38</f>
        <v>0</v>
      </c>
    </row>
    <row r="41" spans="1:10" ht="15.75" thickTop="1"/>
    <row r="42" spans="1:10">
      <c r="A42" s="895"/>
      <c r="B42" s="895"/>
      <c r="G42" s="44" t="s">
        <v>296</v>
      </c>
    </row>
    <row r="43" spans="1:10">
      <c r="A43" s="467" t="s">
        <v>42</v>
      </c>
    </row>
    <row r="44" spans="1:10">
      <c r="G44" s="44" t="s">
        <v>40</v>
      </c>
    </row>
    <row r="45" spans="1:10">
      <c r="A45" s="893"/>
      <c r="B45" s="893"/>
      <c r="G45" s="44" t="s">
        <v>297</v>
      </c>
    </row>
    <row r="46" spans="1:10" ht="15" customHeight="1">
      <c r="A46" s="467" t="s">
        <v>918</v>
      </c>
      <c r="G46" s="34" t="s">
        <v>43</v>
      </c>
    </row>
    <row r="47" spans="1:10" ht="15" customHeight="1">
      <c r="G47" s="34" t="s">
        <v>44</v>
      </c>
    </row>
    <row r="48" spans="1:10" ht="15" customHeight="1">
      <c r="A48" s="895"/>
      <c r="B48" s="895"/>
      <c r="G48" s="44" t="s">
        <v>45</v>
      </c>
    </row>
    <row r="49" spans="1:10">
      <c r="A49" s="467" t="s">
        <v>46</v>
      </c>
    </row>
    <row r="50" spans="1:10">
      <c r="G50" s="44" t="s">
        <v>1010</v>
      </c>
      <c r="J50" s="44" t="s">
        <v>1009</v>
      </c>
    </row>
    <row r="51" spans="1:10">
      <c r="A51" s="894"/>
      <c r="B51" s="894"/>
      <c r="G51" s="44" t="s">
        <v>686</v>
      </c>
      <c r="J51" s="44" t="s">
        <v>174</v>
      </c>
    </row>
    <row r="52" spans="1:10">
      <c r="A52" s="467" t="s">
        <v>8</v>
      </c>
      <c r="G52" s="44" t="s">
        <v>942</v>
      </c>
      <c r="J52" s="703" t="s">
        <v>1163</v>
      </c>
    </row>
  </sheetData>
  <sheetProtection selectLockedCells="1"/>
  <mergeCells count="25">
    <mergeCell ref="A20:B20"/>
    <mergeCell ref="A19:B19"/>
    <mergeCell ref="A18:B18"/>
    <mergeCell ref="A39:C39"/>
    <mergeCell ref="B7:D7"/>
    <mergeCell ref="A36:B36"/>
    <mergeCell ref="A35:B35"/>
    <mergeCell ref="A34:B34"/>
    <mergeCell ref="A33:B33"/>
    <mergeCell ref="A32:B32"/>
    <mergeCell ref="A31:B31"/>
    <mergeCell ref="A30:B30"/>
    <mergeCell ref="A29:B29"/>
    <mergeCell ref="A28:B28"/>
    <mergeCell ref="A27:B27"/>
    <mergeCell ref="A26:B26"/>
    <mergeCell ref="A51:B51"/>
    <mergeCell ref="A48:B48"/>
    <mergeCell ref="A45:B45"/>
    <mergeCell ref="A42:B42"/>
    <mergeCell ref="A21:B21"/>
    <mergeCell ref="A25:B25"/>
    <mergeCell ref="A24:B24"/>
    <mergeCell ref="A23:B23"/>
    <mergeCell ref="A22:B22"/>
  </mergeCells>
  <hyperlinks>
    <hyperlink ref="J52" r:id="rId1" xr:uid="{53D69E68-335B-4141-A3E0-7BFB6D502B7B}"/>
  </hyperlinks>
  <pageMargins left="0.7" right="0.7" top="0.75" bottom="0.75" header="0.3" footer="0.3"/>
  <pageSetup scale="60"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00B050"/>
    <pageSetUpPr fitToPage="1"/>
  </sheetPr>
  <dimension ref="A1:J52"/>
  <sheetViews>
    <sheetView showGridLines="0" view="pageBreakPreview" zoomScale="80" zoomScaleNormal="87" zoomScaleSheetLayoutView="80" workbookViewId="0"/>
  </sheetViews>
  <sheetFormatPr defaultColWidth="11.44140625" defaultRowHeight="15"/>
  <cols>
    <col min="1" max="1" width="12.6640625" style="44" customWidth="1"/>
    <col min="2" max="2" width="31.6640625" style="44" customWidth="1"/>
    <col min="3" max="3" width="2.6640625" style="44" customWidth="1"/>
    <col min="4" max="4" width="14.6640625" style="44" customWidth="1"/>
    <col min="5" max="5" width="2.6640625" style="44" customWidth="1"/>
    <col min="6" max="6" width="14.6640625" style="44" customWidth="1"/>
    <col min="7" max="7" width="2.6640625" style="44" customWidth="1"/>
    <col min="8" max="8" width="14.6640625" style="44" customWidth="1"/>
    <col min="9" max="9" width="2.6640625" style="44" customWidth="1"/>
    <col min="10" max="10" width="32.44140625" style="44" customWidth="1"/>
    <col min="11" max="16384" width="11.44140625" style="44"/>
  </cols>
  <sheetData>
    <row r="1" spans="1:10">
      <c r="A1" s="44" t="s">
        <v>1</v>
      </c>
      <c r="J1" s="56" t="s">
        <v>280</v>
      </c>
    </row>
    <row r="2" spans="1:10">
      <c r="A2" s="44" t="s">
        <v>85</v>
      </c>
    </row>
    <row r="3" spans="1:10">
      <c r="A3" s="44" t="s">
        <v>4</v>
      </c>
    </row>
    <row r="4" spans="1:10">
      <c r="J4" s="44" t="s">
        <v>0</v>
      </c>
    </row>
    <row r="5" spans="1:10">
      <c r="A5" s="44" t="s">
        <v>281</v>
      </c>
    </row>
    <row r="7" spans="1:10" ht="15.75">
      <c r="A7" s="110" t="s">
        <v>282</v>
      </c>
      <c r="B7" s="879">
        <f>+Trans1!F3</f>
        <v>0</v>
      </c>
      <c r="C7" s="879"/>
      <c r="D7" s="879"/>
    </row>
    <row r="9" spans="1:10">
      <c r="A9" s="59" t="s">
        <v>283</v>
      </c>
      <c r="B9" s="145"/>
      <c r="C9" s="145"/>
      <c r="D9" s="60"/>
    </row>
    <row r="11" spans="1:10" ht="15.75">
      <c r="A11" s="146" t="s">
        <v>284</v>
      </c>
      <c r="B11" s="131"/>
      <c r="C11" s="131"/>
      <c r="D11" s="146"/>
      <c r="E11" s="146"/>
      <c r="F11" s="146"/>
      <c r="G11" s="146"/>
      <c r="H11" s="146"/>
      <c r="I11" s="146"/>
      <c r="J11" s="146"/>
    </row>
    <row r="12" spans="1:10" ht="15.75">
      <c r="A12" s="146" t="s">
        <v>947</v>
      </c>
      <c r="B12" s="131"/>
      <c r="C12" s="131"/>
      <c r="D12" s="131"/>
      <c r="E12" s="131"/>
      <c r="F12" s="131"/>
      <c r="G12" s="131"/>
      <c r="H12" s="131"/>
      <c r="I12" s="131"/>
      <c r="J12" s="131"/>
    </row>
    <row r="13" spans="1:10" ht="15.75">
      <c r="A13" s="146"/>
      <c r="B13" s="146" t="s">
        <v>0</v>
      </c>
    </row>
    <row r="14" spans="1:10" ht="15.75">
      <c r="A14" s="146" t="s">
        <v>0</v>
      </c>
      <c r="B14" s="147" t="s">
        <v>285</v>
      </c>
      <c r="C14" s="148"/>
      <c r="D14" s="149" t="s">
        <v>286</v>
      </c>
      <c r="E14" s="148"/>
      <c r="F14" s="149" t="s">
        <v>25</v>
      </c>
      <c r="G14" s="149"/>
      <c r="H14" s="149">
        <v>4</v>
      </c>
      <c r="J14" s="149">
        <v>5</v>
      </c>
    </row>
    <row r="15" spans="1:10">
      <c r="A15" s="150"/>
      <c r="B15" s="151"/>
      <c r="C15" s="107"/>
      <c r="D15" s="107"/>
      <c r="E15" s="107"/>
      <c r="F15" s="121" t="s">
        <v>47</v>
      </c>
      <c r="G15" s="121"/>
      <c r="H15" s="121"/>
      <c r="I15" s="107"/>
      <c r="J15" s="87"/>
    </row>
    <row r="16" spans="1:10" ht="15.75">
      <c r="A16" s="152" t="s">
        <v>287</v>
      </c>
      <c r="B16" s="153"/>
      <c r="C16" s="154"/>
      <c r="D16" s="155" t="s">
        <v>288</v>
      </c>
      <c r="E16" s="154"/>
      <c r="F16" s="155" t="s">
        <v>289</v>
      </c>
      <c r="G16" s="155"/>
      <c r="H16" s="155" t="s">
        <v>290</v>
      </c>
      <c r="I16" s="154"/>
      <c r="J16" s="156" t="s">
        <v>291</v>
      </c>
    </row>
    <row r="17" spans="1:10" ht="15.75">
      <c r="A17" s="157"/>
      <c r="B17" s="158"/>
      <c r="C17" s="159"/>
      <c r="D17" s="159"/>
      <c r="E17" s="159"/>
      <c r="F17" s="159"/>
      <c r="G17" s="159"/>
      <c r="H17" s="155" t="s">
        <v>292</v>
      </c>
      <c r="I17" s="159"/>
      <c r="J17" s="160" t="s">
        <v>293</v>
      </c>
    </row>
    <row r="18" spans="1:10" ht="22.7" customHeight="1">
      <c r="A18" s="890"/>
      <c r="B18" s="892"/>
      <c r="C18" s="154"/>
      <c r="D18" s="169"/>
      <c r="E18" s="154"/>
      <c r="F18" s="169"/>
      <c r="G18" s="154"/>
      <c r="H18" s="170"/>
      <c r="I18" s="163"/>
      <c r="J18" s="171">
        <f>ROUND(D18*F18,0)</f>
        <v>0</v>
      </c>
    </row>
    <row r="19" spans="1:10" ht="22.7" customHeight="1">
      <c r="A19" s="890"/>
      <c r="B19" s="892"/>
      <c r="C19" s="154"/>
      <c r="D19" s="169"/>
      <c r="E19" s="154"/>
      <c r="F19" s="169"/>
      <c r="G19" s="154"/>
      <c r="H19" s="170"/>
      <c r="I19" s="163"/>
      <c r="J19" s="171">
        <f t="shared" ref="J19:J36" si="0">ROUND(D19*F19,0)</f>
        <v>0</v>
      </c>
    </row>
    <row r="20" spans="1:10" ht="22.7" customHeight="1">
      <c r="A20" s="896"/>
      <c r="B20" s="892"/>
      <c r="C20" s="154"/>
      <c r="D20" s="169"/>
      <c r="E20" s="154"/>
      <c r="F20" s="169"/>
      <c r="G20" s="154"/>
      <c r="H20" s="170"/>
      <c r="I20" s="163"/>
      <c r="J20" s="171">
        <f t="shared" si="0"/>
        <v>0</v>
      </c>
    </row>
    <row r="21" spans="1:10" ht="22.7" customHeight="1">
      <c r="A21" s="890"/>
      <c r="B21" s="892"/>
      <c r="C21" s="154"/>
      <c r="D21" s="169"/>
      <c r="E21" s="154"/>
      <c r="F21" s="169"/>
      <c r="G21" s="154"/>
      <c r="H21" s="170"/>
      <c r="I21" s="163"/>
      <c r="J21" s="171">
        <f t="shared" si="0"/>
        <v>0</v>
      </c>
    </row>
    <row r="22" spans="1:10" ht="22.7" customHeight="1">
      <c r="A22" s="890"/>
      <c r="B22" s="892"/>
      <c r="C22" s="154"/>
      <c r="D22" s="169"/>
      <c r="E22" s="154"/>
      <c r="F22" s="169"/>
      <c r="G22" s="154"/>
      <c r="H22" s="170"/>
      <c r="I22" s="163"/>
      <c r="J22" s="171">
        <f t="shared" si="0"/>
        <v>0</v>
      </c>
    </row>
    <row r="23" spans="1:10" ht="22.7" customHeight="1">
      <c r="A23" s="890"/>
      <c r="B23" s="892"/>
      <c r="C23" s="154"/>
      <c r="D23" s="169"/>
      <c r="E23" s="154"/>
      <c r="F23" s="169"/>
      <c r="G23" s="154"/>
      <c r="H23" s="170"/>
      <c r="I23" s="163"/>
      <c r="J23" s="171">
        <f t="shared" si="0"/>
        <v>0</v>
      </c>
    </row>
    <row r="24" spans="1:10" ht="22.7" customHeight="1">
      <c r="A24" s="890"/>
      <c r="B24" s="892"/>
      <c r="C24" s="154"/>
      <c r="D24" s="169"/>
      <c r="E24" s="154"/>
      <c r="F24" s="169"/>
      <c r="G24" s="154"/>
      <c r="H24" s="170"/>
      <c r="I24" s="163"/>
      <c r="J24" s="171">
        <f t="shared" si="0"/>
        <v>0</v>
      </c>
    </row>
    <row r="25" spans="1:10" ht="22.7" customHeight="1">
      <c r="A25" s="890"/>
      <c r="B25" s="892"/>
      <c r="C25" s="154"/>
      <c r="D25" s="169"/>
      <c r="E25" s="154"/>
      <c r="F25" s="169"/>
      <c r="G25" s="154"/>
      <c r="H25" s="170"/>
      <c r="I25" s="163"/>
      <c r="J25" s="171">
        <f t="shared" si="0"/>
        <v>0</v>
      </c>
    </row>
    <row r="26" spans="1:10" ht="22.7" customHeight="1">
      <c r="A26" s="890"/>
      <c r="B26" s="892"/>
      <c r="C26" s="154"/>
      <c r="D26" s="169"/>
      <c r="E26" s="154"/>
      <c r="F26" s="169"/>
      <c r="G26" s="154"/>
      <c r="H26" s="170"/>
      <c r="I26" s="163"/>
      <c r="J26" s="171">
        <f t="shared" si="0"/>
        <v>0</v>
      </c>
    </row>
    <row r="27" spans="1:10" ht="22.7" customHeight="1">
      <c r="A27" s="890"/>
      <c r="B27" s="892"/>
      <c r="C27" s="154"/>
      <c r="D27" s="169"/>
      <c r="E27" s="154"/>
      <c r="F27" s="169"/>
      <c r="G27" s="154"/>
      <c r="H27" s="170"/>
      <c r="I27" s="163"/>
      <c r="J27" s="171">
        <f t="shared" si="0"/>
        <v>0</v>
      </c>
    </row>
    <row r="28" spans="1:10" ht="22.7" customHeight="1">
      <c r="A28" s="890"/>
      <c r="B28" s="892"/>
      <c r="C28" s="154"/>
      <c r="D28" s="169"/>
      <c r="E28" s="154"/>
      <c r="F28" s="169"/>
      <c r="G28" s="154"/>
      <c r="H28" s="170"/>
      <c r="I28" s="163"/>
      <c r="J28" s="171">
        <f t="shared" si="0"/>
        <v>0</v>
      </c>
    </row>
    <row r="29" spans="1:10" ht="22.7" customHeight="1">
      <c r="A29" s="890"/>
      <c r="B29" s="892"/>
      <c r="C29" s="154"/>
      <c r="D29" s="169"/>
      <c r="E29" s="154"/>
      <c r="F29" s="169"/>
      <c r="G29" s="154"/>
      <c r="H29" s="170"/>
      <c r="I29" s="163"/>
      <c r="J29" s="171">
        <f t="shared" si="0"/>
        <v>0</v>
      </c>
    </row>
    <row r="30" spans="1:10" ht="22.7" customHeight="1">
      <c r="A30" s="890"/>
      <c r="B30" s="892"/>
      <c r="C30" s="154"/>
      <c r="D30" s="169"/>
      <c r="E30" s="154"/>
      <c r="F30" s="169"/>
      <c r="G30" s="154"/>
      <c r="H30" s="170"/>
      <c r="I30" s="163"/>
      <c r="J30" s="171">
        <f t="shared" si="0"/>
        <v>0</v>
      </c>
    </row>
    <row r="31" spans="1:10" ht="22.7" customHeight="1">
      <c r="A31" s="890"/>
      <c r="B31" s="892"/>
      <c r="C31" s="154"/>
      <c r="D31" s="169"/>
      <c r="E31" s="154"/>
      <c r="F31" s="169"/>
      <c r="G31" s="154"/>
      <c r="H31" s="170"/>
      <c r="I31" s="163"/>
      <c r="J31" s="171">
        <f t="shared" si="0"/>
        <v>0</v>
      </c>
    </row>
    <row r="32" spans="1:10" ht="22.7" customHeight="1">
      <c r="A32" s="890"/>
      <c r="B32" s="892"/>
      <c r="C32" s="154"/>
      <c r="D32" s="169"/>
      <c r="E32" s="154"/>
      <c r="F32" s="169"/>
      <c r="G32" s="154"/>
      <c r="H32" s="170"/>
      <c r="I32" s="163"/>
      <c r="J32" s="171">
        <f t="shared" si="0"/>
        <v>0</v>
      </c>
    </row>
    <row r="33" spans="1:10" ht="22.7" customHeight="1">
      <c r="A33" s="890"/>
      <c r="B33" s="892"/>
      <c r="C33" s="154"/>
      <c r="D33" s="169"/>
      <c r="E33" s="154"/>
      <c r="F33" s="169"/>
      <c r="G33" s="154"/>
      <c r="H33" s="170"/>
      <c r="I33" s="154"/>
      <c r="J33" s="171">
        <f t="shared" si="0"/>
        <v>0</v>
      </c>
    </row>
    <row r="34" spans="1:10" ht="22.7" customHeight="1">
      <c r="A34" s="890"/>
      <c r="B34" s="892"/>
      <c r="C34" s="154"/>
      <c r="D34" s="169"/>
      <c r="E34" s="154"/>
      <c r="F34" s="169"/>
      <c r="G34" s="154"/>
      <c r="H34" s="170"/>
      <c r="I34" s="154"/>
      <c r="J34" s="171">
        <f t="shared" si="0"/>
        <v>0</v>
      </c>
    </row>
    <row r="35" spans="1:10" ht="22.7" customHeight="1">
      <c r="A35" s="890"/>
      <c r="B35" s="892"/>
      <c r="C35" s="154"/>
      <c r="D35" s="169"/>
      <c r="E35" s="154"/>
      <c r="F35" s="169"/>
      <c r="G35" s="154"/>
      <c r="H35" s="170"/>
      <c r="I35" s="163"/>
      <c r="J35" s="171">
        <f t="shared" si="0"/>
        <v>0</v>
      </c>
    </row>
    <row r="36" spans="1:10" ht="22.7" customHeight="1">
      <c r="A36" s="890"/>
      <c r="B36" s="892"/>
      <c r="C36" s="159"/>
      <c r="D36" s="169"/>
      <c r="E36" s="159"/>
      <c r="F36" s="169"/>
      <c r="G36" s="159"/>
      <c r="H36" s="170"/>
      <c r="I36" s="165"/>
      <c r="J36" s="171">
        <f t="shared" si="0"/>
        <v>0</v>
      </c>
    </row>
    <row r="37" spans="1:10">
      <c r="F37" s="166"/>
      <c r="G37" s="166"/>
      <c r="H37" s="166"/>
      <c r="I37" s="166"/>
      <c r="J37" s="167"/>
    </row>
    <row r="38" spans="1:10" ht="16.5" thickBot="1">
      <c r="A38" s="148" t="s">
        <v>294</v>
      </c>
      <c r="C38" s="148"/>
      <c r="D38" s="148"/>
      <c r="E38" s="148"/>
      <c r="F38" s="148" t="s">
        <v>295</v>
      </c>
      <c r="G38" s="148"/>
      <c r="H38" s="148"/>
      <c r="J38" s="172">
        <f>ROUND(SUM(J18:J36),0)</f>
        <v>0</v>
      </c>
    </row>
    <row r="39" spans="1:10" ht="15.75" thickTop="1">
      <c r="A39" s="890"/>
      <c r="B39" s="891"/>
      <c r="C39" s="892"/>
      <c r="J39" s="167"/>
    </row>
    <row r="40" spans="1:10" ht="16.5" thickBot="1">
      <c r="F40" s="43" t="s">
        <v>298</v>
      </c>
      <c r="J40" s="173">
        <f>J38+'3-2'!J40</f>
        <v>0</v>
      </c>
    </row>
    <row r="41" spans="1:10" ht="15.75" thickTop="1"/>
    <row r="42" spans="1:10">
      <c r="A42" s="895"/>
      <c r="B42" s="895"/>
      <c r="G42" s="44" t="s">
        <v>296</v>
      </c>
    </row>
    <row r="43" spans="1:10">
      <c r="A43" s="467" t="s">
        <v>42</v>
      </c>
    </row>
    <row r="44" spans="1:10">
      <c r="G44" s="44" t="s">
        <v>40</v>
      </c>
    </row>
    <row r="45" spans="1:10">
      <c r="A45" s="893"/>
      <c r="B45" s="893"/>
      <c r="G45" s="44" t="s">
        <v>297</v>
      </c>
    </row>
    <row r="46" spans="1:10">
      <c r="A46" s="467" t="s">
        <v>918</v>
      </c>
      <c r="G46" s="34" t="s">
        <v>43</v>
      </c>
    </row>
    <row r="47" spans="1:10">
      <c r="G47" s="34" t="s">
        <v>44</v>
      </c>
    </row>
    <row r="48" spans="1:10">
      <c r="A48" s="895"/>
      <c r="B48" s="895"/>
      <c r="G48" s="44" t="s">
        <v>45</v>
      </c>
    </row>
    <row r="49" spans="1:10">
      <c r="A49" s="467" t="s">
        <v>46</v>
      </c>
    </row>
    <row r="50" spans="1:10">
      <c r="G50" s="44" t="s">
        <v>1010</v>
      </c>
      <c r="J50" s="44" t="s">
        <v>1009</v>
      </c>
    </row>
    <row r="51" spans="1:10">
      <c r="A51" s="894"/>
      <c r="B51" s="894"/>
      <c r="G51" s="44" t="s">
        <v>686</v>
      </c>
      <c r="J51" s="44" t="s">
        <v>174</v>
      </c>
    </row>
    <row r="52" spans="1:10">
      <c r="A52" s="467" t="s">
        <v>8</v>
      </c>
      <c r="G52" s="44" t="s">
        <v>942</v>
      </c>
      <c r="J52" s="703" t="s">
        <v>1163</v>
      </c>
    </row>
  </sheetData>
  <sheetProtection selectLockedCells="1"/>
  <mergeCells count="25">
    <mergeCell ref="B7:D7"/>
    <mergeCell ref="A36:B36"/>
    <mergeCell ref="A35:B35"/>
    <mergeCell ref="A34:B34"/>
    <mergeCell ref="A33:B33"/>
    <mergeCell ref="A32:B32"/>
    <mergeCell ref="A31:B31"/>
    <mergeCell ref="A30:B30"/>
    <mergeCell ref="A29:B29"/>
    <mergeCell ref="A28:B28"/>
    <mergeCell ref="A27:B27"/>
    <mergeCell ref="A26:B26"/>
    <mergeCell ref="A25:B25"/>
    <mergeCell ref="A24:B24"/>
    <mergeCell ref="A23:B23"/>
    <mergeCell ref="A22:B22"/>
    <mergeCell ref="A21:B21"/>
    <mergeCell ref="A20:B20"/>
    <mergeCell ref="A19:B19"/>
    <mergeCell ref="A18:B18"/>
    <mergeCell ref="A51:B51"/>
    <mergeCell ref="A48:B48"/>
    <mergeCell ref="A45:B45"/>
    <mergeCell ref="A42:B42"/>
    <mergeCell ref="A39:C39"/>
  </mergeCells>
  <hyperlinks>
    <hyperlink ref="J52" r:id="rId1" xr:uid="{0CDD2EEB-A120-4E67-BBE1-EC4447A092B3}"/>
  </hyperlinks>
  <pageMargins left="0.75" right="0.75" top="1" bottom="1" header="0.5" footer="0.5"/>
  <pageSetup scale="56" orientation="portrait" r:id="rId2"/>
  <headerFooter alignWithMargins="0">
    <oddFooter>&amp;LTab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a X b D V M A L R + S k A A A A 9 g A A A B I A H A B D b 2 5 m a W c v U G F j a 2 F n Z S 5 4 b W w g o h g A K K A U A A A A A A A A A A A A A A A A A A A A A A A A A A A A h Y + x D o I w G I R f h X S n L c X B k J 8 y u E p i Q j S u D V R s h B 9 D i + X d H H w k X 0 G M o m 6 O d / d d c n e / 3 i A b 2 y a 4 6 N 6 a D l M S U U 4 C j W V X G a x T M r h D u C S Z h I 0 q T 6 r W w Q S j T U Z r U n J 0 7 p w w 5 r 2 n P q Z d X z P B e c T 2 + b o o j 7 p V o U H r F J a a f F r V / x a R s H u N k Y J G P K Y L I S g H N p u Q G / w C Y t r 7 T H 9 M W A 2 N G 3 o t N Y b b A t g s g b 0 / y A d Q S w M E F A A C A A g A a X b D 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l 2 w 1 Q o i k e 4 D g A A A B E A A A A T A B w A R m 9 y b X V s Y X M v U 2 V j d G l v b j E u b S C i G A A o o B Q A A A A A A A A A A A A A A A A A A A A A A A A A A A A r T k 0 u y c z P U w i G 0 I b W A F B L A Q I t A B Q A A g A I A G l 2 w 1 T A C 0 f k p A A A A P Y A A A A S A A A A A A A A A A A A A A A A A A A A A A B D b 2 5 m a W c v U G F j a 2 F n Z S 5 4 b W x Q S w E C L Q A U A A I A C A B p d s N U D 8 r p q 6 Q A A A D p A A A A E w A A A A A A A A A A A A A A A A D w A A A A W 0 N v b n R l b n R f V H l w Z X N d L n h t b F B L A Q I t A B Q A A g A I A G l 2 w 1 Q o i k e 4 D g A A A B E A A A A T A A A A A A A A A A A A A A A A A O E B A A B G b 3 J t d W x h c y 9 T Z W N 0 a W 9 u M S 5 t U E s F B g A A A A A D A A M A w g A A A D w 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Q H 3 b T P 1 K y S r j a i D Z s s k r o A A A A A A I A A A A A A A N m A A D A A A A A E A A A A A U T 8 k t e Q 9 v g 8 R E n H U i 0 p X E A A A A A B I A A A K A A A A A Q A A A A Y F Y w F g x 8 c Z h u d i W n H w L d T 1 A A A A A D d C g D 0 c C 4 H + a K J W 3 E 7 4 + d M 2 o 2 P x J Z d r Q B z 6 R G 4 m D C w q C i + y w L + / Z 7 4 q R M / j 3 4 5 W 5 6 H p d c q U 5 1 5 G J X 4 Q P q q s h z l r F u Z V y r B W 2 X G b Z X o k O Y J x Q A A A B e I K a w Z 6 W E j R 3 V g S 7 Q d 1 / S 2 u 3 p 9 A = = < / D a t a M a s h u p > 
</file>

<file path=customXml/itemProps1.xml><?xml version="1.0" encoding="utf-8"?>
<ds:datastoreItem xmlns:ds="http://schemas.openxmlformats.org/officeDocument/2006/customXml" ds:itemID="{E0D2C05D-CB67-4CFB-A904-B6570212C47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48</vt:i4>
      </vt:variant>
      <vt:variant>
        <vt:lpstr>Named Ranges</vt:lpstr>
      </vt:variant>
      <vt:variant>
        <vt:i4>60</vt:i4>
      </vt:variant>
    </vt:vector>
  </HeadingPairs>
  <TitlesOfParts>
    <vt:vector size="108" baseType="lpstr">
      <vt:lpstr>Trans1</vt:lpstr>
      <vt:lpstr>Trans1a</vt:lpstr>
      <vt:lpstr>Audit Notification</vt:lpstr>
      <vt:lpstr>1</vt:lpstr>
      <vt:lpstr>2a</vt:lpstr>
      <vt:lpstr>2b</vt:lpstr>
      <vt:lpstr>3-1</vt:lpstr>
      <vt:lpstr>3-2</vt:lpstr>
      <vt:lpstr>3-3</vt:lpstr>
      <vt:lpstr>3-4</vt:lpstr>
      <vt:lpstr>3-5</vt:lpstr>
      <vt:lpstr>3-6</vt:lpstr>
      <vt:lpstr>3-7</vt:lpstr>
      <vt:lpstr>3-8</vt:lpstr>
      <vt:lpstr>3-9</vt:lpstr>
      <vt:lpstr>3-10</vt:lpstr>
      <vt:lpstr>4a</vt:lpstr>
      <vt:lpstr>4b</vt:lpstr>
      <vt:lpstr>4c</vt:lpstr>
      <vt:lpstr>Agency Listing</vt:lpstr>
      <vt:lpstr>5</vt:lpstr>
      <vt:lpstr>6</vt:lpstr>
      <vt:lpstr>7</vt:lpstr>
      <vt:lpstr>8</vt:lpstr>
      <vt:lpstr>9</vt:lpstr>
      <vt:lpstr>9A</vt:lpstr>
      <vt:lpstr>9B</vt:lpstr>
      <vt:lpstr>9C</vt:lpstr>
      <vt:lpstr>Sample of 9D</vt:lpstr>
      <vt:lpstr>9D</vt:lpstr>
      <vt:lpstr>9E</vt:lpstr>
      <vt:lpstr>9F</vt:lpstr>
      <vt:lpstr>9G</vt:lpstr>
      <vt:lpstr>9H</vt:lpstr>
      <vt:lpstr>10</vt:lpstr>
      <vt:lpstr>11</vt:lpstr>
      <vt:lpstr>11A</vt:lpstr>
      <vt:lpstr>12</vt:lpstr>
      <vt:lpstr>12A</vt:lpstr>
      <vt:lpstr>13</vt:lpstr>
      <vt:lpstr>14</vt:lpstr>
      <vt:lpstr>15</vt:lpstr>
      <vt:lpstr>16</vt:lpstr>
      <vt:lpstr>17</vt:lpstr>
      <vt:lpstr>18</vt:lpstr>
      <vt:lpstr>19</vt:lpstr>
      <vt:lpstr>20</vt:lpstr>
      <vt:lpstr>Rep Letter - on your letterhead</vt:lpstr>
      <vt:lpstr>'1'!Print_Area</vt:lpstr>
      <vt:lpstr>'10'!Print_Area</vt:lpstr>
      <vt:lpstr>'11'!Print_Area</vt:lpstr>
      <vt:lpstr>'11A'!Print_Area</vt:lpstr>
      <vt:lpstr>'12'!Print_Area</vt:lpstr>
      <vt:lpstr>'12A'!Print_Area</vt:lpstr>
      <vt:lpstr>'13'!Print_Area</vt:lpstr>
      <vt:lpstr>'14'!Print_Area</vt:lpstr>
      <vt:lpstr>'15'!Print_Area</vt:lpstr>
      <vt:lpstr>'16'!Print_Area</vt:lpstr>
      <vt:lpstr>'17'!Print_Area</vt:lpstr>
      <vt:lpstr>'18'!Print_Area</vt:lpstr>
      <vt:lpstr>'19'!Print_Area</vt:lpstr>
      <vt:lpstr>'2a'!Print_Area</vt:lpstr>
      <vt:lpstr>'2b'!Print_Area</vt:lpstr>
      <vt:lpstr>'3-1'!Print_Area</vt:lpstr>
      <vt:lpstr>'3-10'!Print_Area</vt:lpstr>
      <vt:lpstr>'3-2'!Print_Area</vt:lpstr>
      <vt:lpstr>'3-3'!Print_Area</vt:lpstr>
      <vt:lpstr>'3-4'!Print_Area</vt:lpstr>
      <vt:lpstr>'3-5'!Print_Area</vt:lpstr>
      <vt:lpstr>'3-6'!Print_Area</vt:lpstr>
      <vt:lpstr>'3-7'!Print_Area</vt:lpstr>
      <vt:lpstr>'3-8'!Print_Area</vt:lpstr>
      <vt:lpstr>'3-9'!Print_Area</vt:lpstr>
      <vt:lpstr>'4a'!Print_Area</vt:lpstr>
      <vt:lpstr>'4b'!Print_Area</vt:lpstr>
      <vt:lpstr>'4c'!Print_Area</vt:lpstr>
      <vt:lpstr>'5'!Print_Area</vt:lpstr>
      <vt:lpstr>'6'!Print_Area</vt:lpstr>
      <vt:lpstr>'7'!Print_Area</vt:lpstr>
      <vt:lpstr>'8'!Print_Area</vt:lpstr>
      <vt:lpstr>'9'!Print_Area</vt:lpstr>
      <vt:lpstr>'9A'!Print_Area</vt:lpstr>
      <vt:lpstr>'9B'!Print_Area</vt:lpstr>
      <vt:lpstr>'9C'!Print_Area</vt:lpstr>
      <vt:lpstr>'9D'!Print_Area</vt:lpstr>
      <vt:lpstr>'9E'!Print_Area</vt:lpstr>
      <vt:lpstr>'9F'!Print_Area</vt:lpstr>
      <vt:lpstr>'9G'!Print_Area</vt:lpstr>
      <vt:lpstr>'9H'!Print_Area</vt:lpstr>
      <vt:lpstr>'Agency Listing'!Print_Area</vt:lpstr>
      <vt:lpstr>'Audit Notification'!Print_Area</vt:lpstr>
      <vt:lpstr>Trans1!Print_Area</vt:lpstr>
      <vt:lpstr>'1'!Print_Titles</vt:lpstr>
      <vt:lpstr>'10'!Print_Titles</vt:lpstr>
      <vt:lpstr>'11A'!Print_Titles</vt:lpstr>
      <vt:lpstr>'12'!Print_Titles</vt:lpstr>
      <vt:lpstr>'12A'!Print_Titles</vt:lpstr>
      <vt:lpstr>'13'!Print_Titles</vt:lpstr>
      <vt:lpstr>'15'!Print_Titles</vt:lpstr>
      <vt:lpstr>'2a'!Print_Titles</vt:lpstr>
      <vt:lpstr>'2b'!Print_Titles</vt:lpstr>
      <vt:lpstr>'3-1'!Print_Titles</vt:lpstr>
      <vt:lpstr>'4b'!Print_Titles</vt:lpstr>
      <vt:lpstr>'5'!Print_Titles</vt:lpstr>
      <vt:lpstr>'6'!Print_Titles</vt:lpstr>
      <vt:lpstr>'7'!Print_Titles</vt:lpstr>
      <vt:lpstr>'8'!Print_Titles</vt:lpstr>
      <vt:lpstr>'9'!Print_Titles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E007023</dc:creator>
  <cp:lastModifiedBy>Chapman, Betsy</cp:lastModifiedBy>
  <cp:lastPrinted>2025-06-03T14:57:16Z</cp:lastPrinted>
  <dcterms:created xsi:type="dcterms:W3CDTF">2012-02-28T17:51:16Z</dcterms:created>
  <dcterms:modified xsi:type="dcterms:W3CDTF">2025-06-30T01:02:49Z</dcterms:modified>
</cp:coreProperties>
</file>