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Q:\Fars\123DATA\ACFR 2025\Forms 2025\"/>
    </mc:Choice>
  </mc:AlternateContent>
  <xr:revisionPtr revIDLastSave="0" documentId="8_{33081471-1845-43BA-8AA3-544FF833A485}" xr6:coauthVersionLast="47" xr6:coauthVersionMax="47" xr10:uidLastSave="{00000000-0000-0000-0000-000000000000}"/>
  <bookViews>
    <workbookView xWindow="-120" yWindow="-120" windowWidth="24240" windowHeight="13020" tabRatio="921" xr2:uid="{00000000-000D-0000-FFFF-FFFF00000000}"/>
  </bookViews>
  <sheets>
    <sheet name="Trans" sheetId="1" r:id="rId1"/>
    <sheet name="Trans Treasurer" sheetId="23" r:id="rId2"/>
    <sheet name="AudNot" sheetId="2" r:id="rId3"/>
    <sheet name="1" sheetId="3" r:id="rId4"/>
    <sheet name="1A" sheetId="4" r:id="rId5"/>
    <sheet name="1B" sheetId="28" r:id="rId6"/>
    <sheet name="2" sheetId="5" r:id="rId7"/>
    <sheet name="2A" sheetId="29" r:id="rId8"/>
    <sheet name="2B" sheetId="6" r:id="rId9"/>
    <sheet name="Agency Listing" sheetId="45" r:id="rId10"/>
    <sheet name="3A" sheetId="27" r:id="rId11"/>
    <sheet name="3B" sheetId="26" r:id="rId12"/>
    <sheet name="4" sheetId="7" r:id="rId13"/>
    <sheet name="4.1" sheetId="31" r:id="rId14"/>
    <sheet name="4A" sheetId="16" r:id="rId15"/>
    <sheet name="4A.1" sheetId="32" r:id="rId16"/>
    <sheet name="5" sheetId="47" r:id="rId17"/>
    <sheet name="5A" sheetId="49" r:id="rId18"/>
    <sheet name="5B" sheetId="10" r:id="rId19"/>
    <sheet name="Sample 5C" sheetId="42" r:id="rId20"/>
    <sheet name="5C" sheetId="11" r:id="rId21"/>
    <sheet name="5D" sheetId="46" r:id="rId22"/>
    <sheet name="5E" sheetId="15" r:id="rId23"/>
    <sheet name="5F" sheetId="48" r:id="rId24"/>
    <sheet name="5G" sheetId="50" r:id="rId25"/>
    <sheet name="6" sheetId="13" r:id="rId26"/>
    <sheet name="7" sheetId="14" r:id="rId27"/>
    <sheet name="8" sheetId="44" r:id="rId28"/>
    <sheet name="8.1" sheetId="33" r:id="rId29"/>
    <sheet name="8A" sheetId="25" r:id="rId30"/>
    <sheet name="9" sheetId="30" r:id="rId31"/>
  </sheets>
  <externalReferences>
    <externalReference r:id="rId32"/>
    <externalReference r:id="rId33"/>
  </externalReferences>
  <definedNames>
    <definedName name="AG_Form_2A_and_2B">"https://finance.wv.gov/fars/Closing%20Book%20Process/documents/Ag2020_Forms_2A_2B.zip"</definedName>
    <definedName name="_xlnm.Print_Area" localSheetId="3">'1'!$A$1:$K$112</definedName>
    <definedName name="_xlnm.Print_Area" localSheetId="4">'1A'!$A$1:$K$86</definedName>
    <definedName name="_xlnm.Print_Area" localSheetId="5">'1B'!$A$1:$K$80</definedName>
    <definedName name="_xlnm.Print_Area" localSheetId="6">'2'!$A$1:$G$112</definedName>
    <definedName name="_xlnm.Print_Area" localSheetId="7">'2A'!$A$1:$J$81</definedName>
    <definedName name="_xlnm.Print_Area" localSheetId="8">'2B'!$A$1:$I$77</definedName>
    <definedName name="_xlnm.Print_Area" localSheetId="10">'3A'!$A$1:$I$146</definedName>
    <definedName name="_xlnm.Print_Area" localSheetId="11">'3B'!$A$1:$H$97</definedName>
    <definedName name="_xlnm.Print_Area" localSheetId="12">'4'!$A$1:$I$155</definedName>
    <definedName name="_xlnm.Print_Area" localSheetId="13">'4.1'!$A$1:$I$165</definedName>
    <definedName name="_xlnm.Print_Area" localSheetId="14">'4A'!$A$1:$H$150</definedName>
    <definedName name="_xlnm.Print_Area" localSheetId="15">'4A.1'!$A$1:$F$151</definedName>
    <definedName name="_xlnm.Print_Area" localSheetId="16">'5'!$A$2:$J$149</definedName>
    <definedName name="_xlnm.Print_Area" localSheetId="17">'5A'!$A$1:$H$142</definedName>
    <definedName name="_xlnm.Print_Area" localSheetId="18">'5B'!$B$1:$P$54</definedName>
    <definedName name="_xlnm.Print_Area" localSheetId="20">'5C'!$A$1:$K$58</definedName>
    <definedName name="_xlnm.Print_Area" localSheetId="21">'5D'!$B$1:$L$46</definedName>
    <definedName name="_xlnm.Print_Area" localSheetId="22">'5E'!$A$1:$L$50</definedName>
    <definedName name="_xlnm.Print_Area" localSheetId="24">'5G'!$A$2:$H$37</definedName>
    <definedName name="_xlnm.Print_Area" localSheetId="25">'6'!$A$1:$H$106</definedName>
    <definedName name="_xlnm.Print_Area" localSheetId="26">'7'!$A$1:$G$113</definedName>
    <definedName name="_xlnm.Print_Area" localSheetId="27">'8'!$A$1:$AM$163</definedName>
    <definedName name="_xlnm.Print_Area" localSheetId="29">'8A'!$A$1:$L$88</definedName>
    <definedName name="_xlnm.Print_Area" localSheetId="30">'9'!$A$1:$J$75</definedName>
    <definedName name="_xlnm.Print_Area" localSheetId="9">'Agency Listing'!$A$1:$E$139</definedName>
    <definedName name="_xlnm.Print_Area" localSheetId="2">AudNot!$A$1:$I$54</definedName>
    <definedName name="_xlnm.Print_Area" localSheetId="19">'Sample 5C'!$A$1:$K$64</definedName>
    <definedName name="_xlnm.Print_Area" localSheetId="0">Trans!$A$1:$H$79</definedName>
    <definedName name="_xlnm.Print_Titles" localSheetId="3">'1'!$1:$7</definedName>
    <definedName name="_xlnm.Print_Titles" localSheetId="4">'1A'!$1:$8</definedName>
    <definedName name="_xlnm.Print_Titles" localSheetId="5">'1B'!$1:$8</definedName>
    <definedName name="_xlnm.Print_Titles" localSheetId="6">'2'!$1:$8</definedName>
    <definedName name="_xlnm.Print_Titles" localSheetId="7">'2A'!$1:$8</definedName>
    <definedName name="_xlnm.Print_Titles" localSheetId="8">'2B'!$1:$8</definedName>
    <definedName name="_xlnm.Print_Titles" localSheetId="10">'3A'!$2:$7</definedName>
    <definedName name="_xlnm.Print_Titles" localSheetId="11">'3B'!$2:$8</definedName>
    <definedName name="_xlnm.Print_Titles" localSheetId="12">'4'!$1:$8</definedName>
    <definedName name="_xlnm.Print_Titles" localSheetId="14">'4A'!$1:$8</definedName>
    <definedName name="_xlnm.Print_Titles" localSheetId="15">'4A.1'!$1:$8</definedName>
    <definedName name="_xlnm.Print_Titles" localSheetId="16">'5'!$2:$7</definedName>
    <definedName name="_xlnm.Print_Titles" localSheetId="18">'5B'!$1:$7</definedName>
    <definedName name="_xlnm.Print_Titles" localSheetId="20">'5C'!$1:$7</definedName>
    <definedName name="_xlnm.Print_Titles" localSheetId="21">'5D'!$1:$6</definedName>
    <definedName name="_xlnm.Print_Titles" localSheetId="22">'5E'!$1:$7</definedName>
    <definedName name="_xlnm.Print_Titles" localSheetId="25">'6'!$1:$7</definedName>
    <definedName name="_xlnm.Print_Titles" localSheetId="26">'7'!$1:$8</definedName>
    <definedName name="_xlnm.Print_Titles" localSheetId="29">'8A'!$1:$7</definedName>
    <definedName name="_xlnm.Print_Titles" localSheetId="30">'9'!$1:$9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50" l="1"/>
  <c r="C8" i="49"/>
  <c r="B49" i="1" l="1"/>
  <c r="B47" i="1"/>
  <c r="B46" i="1"/>
  <c r="B45" i="1"/>
  <c r="B44" i="1"/>
  <c r="B43" i="1"/>
  <c r="B42" i="1"/>
  <c r="B41" i="1"/>
  <c r="B38" i="1"/>
  <c r="B37" i="1"/>
  <c r="B35" i="1"/>
  <c r="B31" i="1"/>
  <c r="B25" i="1"/>
  <c r="B23" i="1"/>
  <c r="B21" i="1"/>
  <c r="B19" i="1"/>
  <c r="B17" i="1"/>
  <c r="D8" i="48"/>
  <c r="J52" i="30" l="1"/>
  <c r="J50" i="30"/>
  <c r="J48" i="30"/>
  <c r="J46" i="30"/>
  <c r="J44" i="30"/>
  <c r="J42" i="30"/>
  <c r="J30" i="30"/>
  <c r="J28" i="30"/>
  <c r="J26" i="30"/>
  <c r="J24" i="30"/>
  <c r="J22" i="30"/>
  <c r="J20" i="30"/>
  <c r="J18" i="30"/>
  <c r="J16" i="30"/>
  <c r="B9" i="30"/>
  <c r="G15" i="33"/>
  <c r="G15" i="44"/>
  <c r="B7" i="44"/>
  <c r="B7" i="11"/>
  <c r="C9" i="47"/>
  <c r="B8" i="32"/>
  <c r="G93" i="31"/>
  <c r="B7" i="31"/>
  <c r="B7" i="3"/>
  <c r="J33" i="30" l="1"/>
  <c r="B17" i="7"/>
  <c r="B18" i="7" s="1"/>
  <c r="B19" i="7" s="1"/>
  <c r="Q78" i="44" l="1"/>
  <c r="Q93" i="44"/>
  <c r="Q88" i="44"/>
  <c r="Q74" i="44"/>
  <c r="Q69" i="44"/>
  <c r="Q63" i="44"/>
  <c r="Q54" i="44"/>
  <c r="AA78" i="44"/>
  <c r="Y78" i="44"/>
  <c r="W78" i="44"/>
  <c r="U78" i="44"/>
  <c r="S78" i="44"/>
  <c r="K78" i="44"/>
  <c r="I78" i="44"/>
  <c r="G78" i="44"/>
  <c r="C88" i="44"/>
  <c r="G98" i="44"/>
  <c r="E78" i="44"/>
  <c r="W88" i="44"/>
  <c r="C93" i="44"/>
  <c r="C78" i="44"/>
  <c r="Q80" i="44" l="1"/>
  <c r="Q95" i="44" s="1"/>
  <c r="G110" i="33" l="1"/>
  <c r="G107" i="33"/>
  <c r="G106" i="33"/>
  <c r="G105" i="33"/>
  <c r="G115" i="33" s="1"/>
  <c r="G104" i="33"/>
  <c r="G97" i="33"/>
  <c r="AA92" i="33"/>
  <c r="Y92" i="33"/>
  <c r="W92" i="33"/>
  <c r="U92" i="33"/>
  <c r="S92" i="33"/>
  <c r="Q92" i="33"/>
  <c r="K92" i="33"/>
  <c r="I92" i="33"/>
  <c r="G92" i="33"/>
  <c r="E92" i="33"/>
  <c r="C92" i="33"/>
  <c r="AA86" i="33"/>
  <c r="Y86" i="33"/>
  <c r="W86" i="33"/>
  <c r="U86" i="33"/>
  <c r="S86" i="33"/>
  <c r="Q86" i="33"/>
  <c r="O86" i="33"/>
  <c r="O87" i="33" s="1"/>
  <c r="O94" i="33" s="1"/>
  <c r="C86" i="33"/>
  <c r="AA74" i="33"/>
  <c r="Y74" i="33"/>
  <c r="W74" i="33"/>
  <c r="U74" i="33"/>
  <c r="S74" i="33"/>
  <c r="Q74" i="33"/>
  <c r="K74" i="33"/>
  <c r="I74" i="33"/>
  <c r="G74" i="33"/>
  <c r="E74" i="33"/>
  <c r="C74" i="33"/>
  <c r="AN69" i="33"/>
  <c r="AA69" i="33"/>
  <c r="Y69" i="33"/>
  <c r="W69" i="33"/>
  <c r="U69" i="33"/>
  <c r="S69" i="33"/>
  <c r="Q69" i="33"/>
  <c r="K69" i="33"/>
  <c r="I69" i="33"/>
  <c r="G69" i="33"/>
  <c r="E69" i="33"/>
  <c r="C69" i="33"/>
  <c r="AA63" i="33"/>
  <c r="Y63" i="33"/>
  <c r="W63" i="33"/>
  <c r="U63" i="33"/>
  <c r="S63" i="33"/>
  <c r="Q63" i="33"/>
  <c r="K63" i="33"/>
  <c r="I63" i="33"/>
  <c r="I78" i="33" s="1"/>
  <c r="I94" i="33" s="1"/>
  <c r="G63" i="33"/>
  <c r="G78" i="33" s="1"/>
  <c r="E63" i="33"/>
  <c r="C63" i="33"/>
  <c r="AA54" i="33"/>
  <c r="Y54" i="33"/>
  <c r="W54" i="33"/>
  <c r="U54" i="33"/>
  <c r="S54" i="33"/>
  <c r="Q54" i="33"/>
  <c r="M54" i="33"/>
  <c r="M94" i="33" s="1"/>
  <c r="C54" i="33"/>
  <c r="G32" i="33"/>
  <c r="Y25" i="33"/>
  <c r="S25" i="33"/>
  <c r="Q25" i="33"/>
  <c r="O25" i="33"/>
  <c r="M25" i="33"/>
  <c r="K25" i="33"/>
  <c r="I25" i="33"/>
  <c r="E25" i="33"/>
  <c r="C25" i="33"/>
  <c r="G23" i="33"/>
  <c r="G22" i="33"/>
  <c r="G21" i="33"/>
  <c r="G20" i="33"/>
  <c r="G19" i="33"/>
  <c r="G18" i="33"/>
  <c r="G17" i="33"/>
  <c r="G16" i="33"/>
  <c r="B7" i="33"/>
  <c r="A3" i="33"/>
  <c r="K93" i="44"/>
  <c r="I93" i="44"/>
  <c r="G93" i="44"/>
  <c r="E93" i="44"/>
  <c r="G114" i="33" l="1"/>
  <c r="U78" i="33"/>
  <c r="U87" i="33" s="1"/>
  <c r="AA78" i="33"/>
  <c r="AA87" i="33" s="1"/>
  <c r="AA94" i="33"/>
  <c r="G25" i="33"/>
  <c r="C78" i="33"/>
  <c r="C87" i="33" s="1"/>
  <c r="W78" i="33"/>
  <c r="W87" i="33" s="1"/>
  <c r="Q78" i="33"/>
  <c r="Q87" i="33" s="1"/>
  <c r="G94" i="33"/>
  <c r="Y78" i="33"/>
  <c r="Y87" i="33" s="1"/>
  <c r="S78" i="33"/>
  <c r="S87" i="33" s="1"/>
  <c r="G108" i="33"/>
  <c r="G111" i="33" s="1"/>
  <c r="AN74" i="33"/>
  <c r="AN78" i="33" s="1"/>
  <c r="G96" i="33"/>
  <c r="G99" i="33" s="1"/>
  <c r="G116" i="33"/>
  <c r="E78" i="33"/>
  <c r="E94" i="33" s="1"/>
  <c r="K78" i="33"/>
  <c r="K94" i="33" s="1"/>
  <c r="W94" i="33" l="1"/>
  <c r="C94" i="33"/>
  <c r="Q94" i="33"/>
  <c r="U94" i="33"/>
  <c r="Y94" i="33"/>
  <c r="S94" i="33"/>
  <c r="AN86" i="33"/>
  <c r="AN87" i="33" s="1"/>
  <c r="O88" i="44"/>
  <c r="O95" i="44" s="1"/>
  <c r="AN92" i="33" l="1"/>
  <c r="D6" i="46"/>
  <c r="L14" i="46" l="1"/>
  <c r="L15" i="46"/>
  <c r="L16" i="46"/>
  <c r="L17" i="46"/>
  <c r="L26" i="46" l="1"/>
  <c r="L25" i="46"/>
  <c r="L24" i="46"/>
  <c r="L23" i="46"/>
  <c r="AA93" i="44" l="1"/>
  <c r="Y93" i="44"/>
  <c r="W93" i="44"/>
  <c r="U93" i="44"/>
  <c r="S93" i="44"/>
  <c r="AA88" i="44"/>
  <c r="Y88" i="44"/>
  <c r="U88" i="44"/>
  <c r="S88" i="44"/>
  <c r="AA74" i="44"/>
  <c r="Y74" i="44"/>
  <c r="W74" i="44"/>
  <c r="U74" i="44"/>
  <c r="S74" i="44"/>
  <c r="K74" i="44"/>
  <c r="I74" i="44"/>
  <c r="G74" i="44"/>
  <c r="E74" i="44"/>
  <c r="C74" i="44"/>
  <c r="AA69" i="44"/>
  <c r="Y69" i="44"/>
  <c r="W69" i="44"/>
  <c r="U69" i="44"/>
  <c r="S69" i="44"/>
  <c r="K69" i="44"/>
  <c r="I69" i="44"/>
  <c r="G69" i="44"/>
  <c r="E69" i="44"/>
  <c r="C69" i="44"/>
  <c r="AA63" i="44"/>
  <c r="Y63" i="44"/>
  <c r="W63" i="44"/>
  <c r="U63" i="44"/>
  <c r="S63" i="44"/>
  <c r="K63" i="44"/>
  <c r="I63" i="44"/>
  <c r="G63" i="44"/>
  <c r="E63" i="44"/>
  <c r="E80" i="44" s="1"/>
  <c r="E95" i="44" s="1"/>
  <c r="C63" i="44"/>
  <c r="G80" i="44" l="1"/>
  <c r="G95" i="44" s="1"/>
  <c r="AA80" i="44"/>
  <c r="S80" i="44"/>
  <c r="U80" i="44"/>
  <c r="I80" i="44"/>
  <c r="I95" i="44" s="1"/>
  <c r="W80" i="44"/>
  <c r="K80" i="44"/>
  <c r="K95" i="44" s="1"/>
  <c r="Y80" i="44"/>
  <c r="C80" i="44"/>
  <c r="G111" i="44"/>
  <c r="G106" i="44"/>
  <c r="G107" i="44"/>
  <c r="G108" i="44"/>
  <c r="G105" i="44"/>
  <c r="G97" i="44" l="1"/>
  <c r="AN69" i="44"/>
  <c r="AN74" i="44" s="1"/>
  <c r="AN80" i="44" s="1"/>
  <c r="M54" i="44"/>
  <c r="M95" i="44" s="1"/>
  <c r="S54" i="44"/>
  <c r="S95" i="44" s="1"/>
  <c r="U54" i="44"/>
  <c r="U95" i="44" s="1"/>
  <c r="W54" i="44"/>
  <c r="W95" i="44" s="1"/>
  <c r="Y54" i="44"/>
  <c r="Y95" i="44" s="1"/>
  <c r="AA54" i="44"/>
  <c r="AA95" i="44" s="1"/>
  <c r="AN88" i="44" l="1"/>
  <c r="AN93" i="44" l="1"/>
  <c r="B3" i="46" l="1"/>
  <c r="F19" i="46"/>
  <c r="H19" i="46"/>
  <c r="J19" i="46"/>
  <c r="L19" i="46"/>
  <c r="F28" i="46"/>
  <c r="H28" i="46"/>
  <c r="J28" i="46"/>
  <c r="L28" i="46"/>
  <c r="B24" i="31" l="1"/>
  <c r="B23" i="31"/>
  <c r="B22" i="31"/>
  <c r="B21" i="31"/>
  <c r="B16" i="31"/>
  <c r="A4" i="30" l="1"/>
  <c r="B4" i="25" s="1"/>
  <c r="B42" i="7"/>
  <c r="B87" i="7" s="1"/>
  <c r="B92" i="31" s="1"/>
  <c r="B41" i="7"/>
  <c r="B86" i="7" s="1"/>
  <c r="B91" i="31" s="1"/>
  <c r="B40" i="7"/>
  <c r="B85" i="7" s="1"/>
  <c r="B90" i="31" s="1"/>
  <c r="B39" i="7"/>
  <c r="B84" i="7" s="1"/>
  <c r="B89" i="31" s="1"/>
  <c r="B34" i="7"/>
  <c r="B79" i="7" l="1"/>
  <c r="B84" i="31" s="1"/>
  <c r="C7" i="10"/>
  <c r="G88" i="7"/>
  <c r="I42" i="7" l="1"/>
  <c r="I41" i="7"/>
  <c r="I40" i="7"/>
  <c r="I39" i="7"/>
  <c r="K18" i="11" l="1"/>
  <c r="A3" i="44" l="1"/>
  <c r="C54" i="44"/>
  <c r="C95" i="44" s="1"/>
  <c r="G32" i="44"/>
  <c r="Y25" i="44"/>
  <c r="S25" i="44"/>
  <c r="Q25" i="44"/>
  <c r="O25" i="44"/>
  <c r="M25" i="44"/>
  <c r="K25" i="44"/>
  <c r="E25" i="44"/>
  <c r="C25" i="44"/>
  <c r="G23" i="44"/>
  <c r="G22" i="44"/>
  <c r="G21" i="44"/>
  <c r="G20" i="44"/>
  <c r="I25" i="44" s="1"/>
  <c r="G19" i="44"/>
  <c r="G18" i="44"/>
  <c r="G17" i="44"/>
  <c r="G16" i="44"/>
  <c r="G109" i="44" l="1"/>
  <c r="G112" i="44" s="1"/>
  <c r="G115" i="44"/>
  <c r="G100" i="44"/>
  <c r="G25" i="44"/>
  <c r="G116" i="44"/>
  <c r="B17" i="31"/>
  <c r="G117" i="44" l="1"/>
  <c r="B15" i="2"/>
  <c r="F1" i="23"/>
  <c r="A3" i="42" l="1"/>
  <c r="J55" i="30" l="1"/>
  <c r="H55" i="30"/>
  <c r="F55" i="30"/>
  <c r="D55" i="30"/>
  <c r="F33" i="30"/>
  <c r="H33" i="30"/>
  <c r="D33" i="30"/>
  <c r="B7" i="13"/>
  <c r="N40" i="10"/>
  <c r="L40" i="10"/>
  <c r="J40" i="10"/>
  <c r="H40" i="10"/>
  <c r="B8" i="16"/>
  <c r="G77" i="31"/>
  <c r="E77" i="31"/>
  <c r="G44" i="31"/>
  <c r="E44" i="31"/>
  <c r="G26" i="31"/>
  <c r="E26" i="31"/>
  <c r="B57" i="31"/>
  <c r="G39" i="29"/>
  <c r="G23" i="29"/>
  <c r="F64" i="5"/>
  <c r="F56" i="5"/>
  <c r="F46" i="5"/>
  <c r="K64" i="3"/>
  <c r="I64" i="3"/>
  <c r="G64" i="3"/>
  <c r="E64" i="3"/>
  <c r="K56" i="3"/>
  <c r="I56" i="3"/>
  <c r="G56" i="3"/>
  <c r="E56" i="3"/>
  <c r="K45" i="3"/>
  <c r="I45" i="3"/>
  <c r="G45" i="3"/>
  <c r="E45" i="3"/>
  <c r="G72" i="7"/>
  <c r="E72" i="7"/>
  <c r="G44" i="7"/>
  <c r="E44" i="7"/>
  <c r="G26" i="7"/>
  <c r="E26" i="7"/>
  <c r="B18" i="31"/>
  <c r="B8" i="29"/>
  <c r="B8" i="6"/>
  <c r="H24" i="6"/>
  <c r="B7" i="26"/>
  <c r="B7" i="15"/>
  <c r="D22" i="25"/>
  <c r="A3" i="14"/>
  <c r="A3" i="13"/>
  <c r="A3" i="15"/>
  <c r="A3" i="11"/>
  <c r="B3" i="10"/>
  <c r="A3" i="32"/>
  <c r="A3" i="16"/>
  <c r="A3" i="31"/>
  <c r="A53" i="31" s="1"/>
  <c r="A3" i="7"/>
  <c r="A4" i="26"/>
  <c r="A3" i="27"/>
  <c r="A3" i="6"/>
  <c r="A3" i="29"/>
  <c r="A3" i="5"/>
  <c r="A3" i="28"/>
  <c r="A3" i="4"/>
  <c r="A3" i="3"/>
  <c r="A3" i="2"/>
  <c r="J40" i="30"/>
  <c r="D40" i="30"/>
  <c r="I66" i="31"/>
  <c r="B62" i="7"/>
  <c r="B67" i="31" s="1"/>
  <c r="B66" i="7"/>
  <c r="B71" i="31" s="1"/>
  <c r="B67" i="7"/>
  <c r="B72" i="31" s="1"/>
  <c r="B68" i="7"/>
  <c r="B73" i="31" s="1"/>
  <c r="B69" i="7"/>
  <c r="B74" i="31" s="1"/>
  <c r="B61" i="7"/>
  <c r="B66" i="31" s="1"/>
  <c r="B35" i="7"/>
  <c r="B80" i="7" s="1"/>
  <c r="B39" i="31"/>
  <c r="B40" i="31"/>
  <c r="B41" i="31"/>
  <c r="B42" i="31"/>
  <c r="B34" i="31"/>
  <c r="I61" i="7"/>
  <c r="D7" i="25"/>
  <c r="B8" i="14"/>
  <c r="B7" i="7"/>
  <c r="B6" i="27"/>
  <c r="B7" i="5"/>
  <c r="B8" i="28"/>
  <c r="B8" i="4"/>
  <c r="I67" i="31"/>
  <c r="I68" i="31"/>
  <c r="I69" i="31"/>
  <c r="I70" i="31"/>
  <c r="I71" i="31"/>
  <c r="I72" i="31"/>
  <c r="I73" i="31"/>
  <c r="I74" i="31"/>
  <c r="I34" i="31"/>
  <c r="I35" i="31"/>
  <c r="I36" i="31"/>
  <c r="I37" i="31"/>
  <c r="I38" i="31"/>
  <c r="I39" i="31"/>
  <c r="I40" i="31"/>
  <c r="I41" i="31"/>
  <c r="I42" i="31"/>
  <c r="I16" i="31"/>
  <c r="I17" i="31"/>
  <c r="I18" i="31"/>
  <c r="I19" i="31"/>
  <c r="I20" i="31"/>
  <c r="I21" i="31"/>
  <c r="I22" i="31"/>
  <c r="I23" i="31"/>
  <c r="I24" i="31"/>
  <c r="J44" i="25"/>
  <c r="P19" i="10"/>
  <c r="P20" i="10"/>
  <c r="P21" i="10"/>
  <c r="P22" i="10"/>
  <c r="P23" i="10"/>
  <c r="P24" i="10"/>
  <c r="P25" i="10"/>
  <c r="P26" i="10"/>
  <c r="P27" i="10"/>
  <c r="P28" i="10"/>
  <c r="P29" i="10"/>
  <c r="P30" i="10"/>
  <c r="P31" i="10"/>
  <c r="P32" i="10"/>
  <c r="P33" i="10"/>
  <c r="P34" i="10"/>
  <c r="P35" i="10"/>
  <c r="P36" i="10"/>
  <c r="P37" i="10"/>
  <c r="P38" i="10"/>
  <c r="I16" i="7"/>
  <c r="I17" i="7"/>
  <c r="I18" i="7"/>
  <c r="I19" i="7"/>
  <c r="I20" i="7"/>
  <c r="I21" i="7"/>
  <c r="I22" i="7"/>
  <c r="I23" i="7"/>
  <c r="I24" i="7"/>
  <c r="I34" i="7"/>
  <c r="I35" i="7"/>
  <c r="I36" i="7"/>
  <c r="I37" i="7"/>
  <c r="I38" i="7"/>
  <c r="I62" i="7"/>
  <c r="I63" i="7"/>
  <c r="I64" i="7"/>
  <c r="I65" i="7"/>
  <c r="I66" i="7"/>
  <c r="I67" i="7"/>
  <c r="I68" i="7"/>
  <c r="I69" i="7"/>
  <c r="H40" i="6"/>
  <c r="E25" i="28"/>
  <c r="G25" i="28"/>
  <c r="I25" i="28"/>
  <c r="K25" i="28"/>
  <c r="E41" i="28"/>
  <c r="G41" i="28"/>
  <c r="G43" i="28" s="1"/>
  <c r="I41" i="28"/>
  <c r="K41" i="28"/>
  <c r="E26" i="4"/>
  <c r="G26" i="4"/>
  <c r="I26" i="4"/>
  <c r="K26" i="4"/>
  <c r="E42" i="4"/>
  <c r="G42" i="4"/>
  <c r="G44" i="4" s="1"/>
  <c r="I42" i="4"/>
  <c r="K42" i="4"/>
  <c r="I66" i="3" l="1"/>
  <c r="K66" i="3"/>
  <c r="E44" i="4"/>
  <c r="I43" i="28"/>
  <c r="K43" i="28"/>
  <c r="I44" i="4"/>
  <c r="E43" i="28"/>
  <c r="E66" i="3"/>
  <c r="E68" i="3" s="1"/>
  <c r="G66" i="3"/>
  <c r="K44" i="4"/>
  <c r="B35" i="31"/>
  <c r="B85" i="31"/>
  <c r="F66" i="5"/>
  <c r="I44" i="7"/>
  <c r="I26" i="7"/>
  <c r="I72" i="7"/>
  <c r="H42" i="6"/>
  <c r="F68" i="5"/>
  <c r="G68" i="3"/>
  <c r="K68" i="3"/>
  <c r="I68" i="3"/>
  <c r="P40" i="10"/>
  <c r="I77" i="31"/>
  <c r="I44" i="31"/>
  <c r="I26" i="31"/>
  <c r="G41" i="29"/>
  <c r="B19" i="31"/>
  <c r="B63" i="7"/>
  <c r="B68" i="31" s="1"/>
  <c r="B36" i="7"/>
  <c r="B81" i="7" s="1"/>
  <c r="B36" i="31" l="1"/>
  <c r="B86" i="31"/>
  <c r="B37" i="7"/>
  <c r="B82" i="7" s="1"/>
  <c r="B20" i="7"/>
  <c r="B20" i="31" s="1"/>
  <c r="B64" i="7"/>
  <c r="B69" i="31" s="1"/>
  <c r="B37" i="31" l="1"/>
  <c r="B87" i="31"/>
  <c r="B65" i="7"/>
  <c r="B70" i="31" s="1"/>
  <c r="B38" i="7"/>
  <c r="B38" i="31" l="1"/>
  <c r="B83" i="7"/>
  <c r="B88" i="31" s="1"/>
</calcChain>
</file>

<file path=xl/sharedStrings.xml><?xml version="1.0" encoding="utf-8"?>
<sst xmlns="http://schemas.openxmlformats.org/spreadsheetml/2006/main" count="1958" uniqueCount="1182">
  <si>
    <t>STATE OF WEST VIRGINIA</t>
  </si>
  <si>
    <t>HIGHER EDUCATION GAAP REPORTING</t>
  </si>
  <si>
    <t>GAAP TRANSMITTAL FORM</t>
  </si>
  <si>
    <t>Institution Name:</t>
  </si>
  <si>
    <t>THE FOLLOWING GAAP REPORTING FORMS</t>
  </si>
  <si>
    <t>ARE ATTACHED:</t>
  </si>
  <si>
    <t>DATE</t>
  </si>
  <si>
    <t>COMPLETED</t>
  </si>
  <si>
    <t>N/A</t>
  </si>
  <si>
    <t>FORM #</t>
  </si>
  <si>
    <t>-</t>
  </si>
  <si>
    <t>DUE FROM OTHER STATE AGENCIES</t>
  </si>
  <si>
    <t>1A</t>
  </si>
  <si>
    <t>DUE TO OTHER STATE AGENCIES</t>
  </si>
  <si>
    <t>2A</t>
  </si>
  <si>
    <t>FEDERAL GRANT/AWARD REPORTING</t>
  </si>
  <si>
    <t>5A</t>
  </si>
  <si>
    <t>5B</t>
  </si>
  <si>
    <t>5C</t>
  </si>
  <si>
    <t>SINGLE AUDIT - PRIOR YEAR FINDINGS</t>
  </si>
  <si>
    <t>6</t>
  </si>
  <si>
    <t>UNBUDGETED LIABILITIES</t>
  </si>
  <si>
    <t>7</t>
  </si>
  <si>
    <t>* This form should be submitted as soon as the audit contract is awarded.</t>
  </si>
  <si>
    <t>Please send this completed form to:</t>
  </si>
  <si>
    <t>Prepared By</t>
  </si>
  <si>
    <t>State of West Virginia</t>
  </si>
  <si>
    <t>Financial Accounting and Reporting Section</t>
  </si>
  <si>
    <t>Telephone Number</t>
  </si>
  <si>
    <t>Date</t>
  </si>
  <si>
    <t xml:space="preserve">STATE OF WEST VIRGINIA </t>
  </si>
  <si>
    <t xml:space="preserve">HIGHER EDUCATION GAAP REPORTING </t>
  </si>
  <si>
    <t>AUDIT NOTIFICATION FORM</t>
  </si>
  <si>
    <t xml:space="preserve"> </t>
  </si>
  <si>
    <t>Contact Person:</t>
  </si>
  <si>
    <t>Scheduled completion date:</t>
  </si>
  <si>
    <t>Please send this form to:</t>
  </si>
  <si>
    <t xml:space="preserve">HIGHER EDUCATION  GAAP REPORTING </t>
  </si>
  <si>
    <t>Institution:</t>
  </si>
  <si>
    <t>RECEIVABLE FROM:</t>
  </si>
  <si>
    <t>Primary Government (List Agencies)</t>
  </si>
  <si>
    <t>Other Component Units ( List)</t>
  </si>
  <si>
    <t>Total</t>
  </si>
  <si>
    <t xml:space="preserve">Institution: </t>
  </si>
  <si>
    <t>Receivable From:</t>
  </si>
  <si>
    <t>(List Type of Program Funds)</t>
  </si>
  <si>
    <t>Vocational Education Program (Voc Ed)</t>
  </si>
  <si>
    <t>Miscellaneous Receivables:</t>
  </si>
  <si>
    <t>(Attach List of Invoices)</t>
  </si>
  <si>
    <t>Bond Proceed Payments</t>
  </si>
  <si>
    <t>Salary &amp; Benefit Billing Reimbursements</t>
  </si>
  <si>
    <t>DUE TO OTHER  STATE AGENCIES</t>
  </si>
  <si>
    <t>Unrestricted</t>
  </si>
  <si>
    <t>PAYABLE TO:</t>
  </si>
  <si>
    <t>Other Component Units (List)</t>
  </si>
  <si>
    <t>HIGHER EDUCATION  GAAP REPORTING FORM</t>
  </si>
  <si>
    <t>Payable To:</t>
  </si>
  <si>
    <t>Higher Education Grant Program Funds (HEGP)</t>
  </si>
  <si>
    <t>Miscellaneous Payables:</t>
  </si>
  <si>
    <t>Revenue Bonds:</t>
  </si>
  <si>
    <t>Final Maturity Date:</t>
  </si>
  <si>
    <t>Interest Rate(s):</t>
  </si>
  <si>
    <t>Year Ending June 30</t>
  </si>
  <si>
    <t>Principal</t>
  </si>
  <si>
    <t>Interest</t>
  </si>
  <si>
    <t>Installment Purchases:</t>
  </si>
  <si>
    <t>page 2</t>
  </si>
  <si>
    <t>Amount</t>
  </si>
  <si>
    <t>*</t>
  </si>
  <si>
    <t>FEDERAL GRANT TRANSFERS</t>
  </si>
  <si>
    <t>Research and Development Corporation, not-for-profit, or a state government other than WV</t>
  </si>
  <si>
    <t>awards should NOT be included on this form.</t>
  </si>
  <si>
    <t>Received</t>
  </si>
  <si>
    <t>From (Agency)</t>
  </si>
  <si>
    <t>CFDA #</t>
  </si>
  <si>
    <t>*Please copy this form or attach additional pages as necessary</t>
  </si>
  <si>
    <t>Federal funds distributed to another state agency. (Net of refunds)</t>
  </si>
  <si>
    <t xml:space="preserve">FEDERAL LOANS OUTSTANDING </t>
  </si>
  <si>
    <t xml:space="preserve">Include  Perkins, Health Professionals, and Nursing student loans that have outstanding  </t>
  </si>
  <si>
    <t xml:space="preserve">       be included.</t>
  </si>
  <si>
    <t>Program</t>
  </si>
  <si>
    <t>84.038</t>
  </si>
  <si>
    <t>Perkins Student Loans</t>
  </si>
  <si>
    <t>93.342</t>
  </si>
  <si>
    <t>Health Professional Student Loans</t>
  </si>
  <si>
    <t>93.364</t>
  </si>
  <si>
    <t>Nursing Student Loans</t>
  </si>
  <si>
    <t>FORM 6</t>
  </si>
  <si>
    <t>PRIOR YEAR AUDIT FINDINGS</t>
  </si>
  <si>
    <t xml:space="preserve">Institution:  </t>
  </si>
  <si>
    <t xml:space="preserve">1) </t>
  </si>
  <si>
    <t>Fiscal Year :</t>
  </si>
  <si>
    <t xml:space="preserve">2) </t>
  </si>
  <si>
    <t>Finding Number :</t>
  </si>
  <si>
    <t>Finding Name:</t>
  </si>
  <si>
    <t xml:space="preserve">3) </t>
  </si>
  <si>
    <t>CFDA  Number or Grant/Contract Number:</t>
  </si>
  <si>
    <t xml:space="preserve">4) </t>
  </si>
  <si>
    <t xml:space="preserve">The finding has been   (check one):       </t>
  </si>
  <si>
    <t>Resolved</t>
  </si>
  <si>
    <t>Partially resolved</t>
  </si>
  <si>
    <t>Not resolved</t>
  </si>
  <si>
    <t xml:space="preserve">Name of contact person: </t>
  </si>
  <si>
    <t xml:space="preserve">Phone number of contact person: </t>
  </si>
  <si>
    <t xml:space="preserve">Resolution action taken to date:  </t>
  </si>
  <si>
    <t xml:space="preserve"> Future plans for resolution  (include proposed dates) : </t>
  </si>
  <si>
    <t xml:space="preserve">Institution :                                                    </t>
  </si>
  <si>
    <t xml:space="preserve">      UNBUDGETED LIABILITIES DISCLOSURE FORM        </t>
  </si>
  <si>
    <t>1.</t>
  </si>
  <si>
    <t>please give the following information:</t>
  </si>
  <si>
    <t xml:space="preserve">a.     Pending legal claims: </t>
  </si>
  <si>
    <t xml:space="preserve">Describe in detail and attach any related documentation. </t>
  </si>
  <si>
    <t>b.     Unresolved audit findings with questioned costs:</t>
  </si>
  <si>
    <t>Describe in detail and attach any related correspondence.</t>
  </si>
  <si>
    <t>c.     Federal disallowances:</t>
  </si>
  <si>
    <t>d.    Other:</t>
  </si>
  <si>
    <t>2.</t>
  </si>
  <si>
    <t>Please provide an evaluation of an unfavorable outcome (Remote, Reasonably Possible, or Probable) and an estimate,</t>
  </si>
  <si>
    <t>which is your lawyer's best professional evaluation, if one can be made, of the amount (or range) of the potential loss (cost).</t>
  </si>
  <si>
    <t xml:space="preserve">LIKELIHOOD OF UNFAVORABLE JUDGMENT:                          </t>
  </si>
  <si>
    <t xml:space="preserve">REASONABLE ESTIMATE:                                         </t>
  </si>
  <si>
    <t>3.</t>
  </si>
  <si>
    <t xml:space="preserve">Has this liability been included in a future budget? </t>
  </si>
  <si>
    <t>4.</t>
  </si>
  <si>
    <t xml:space="preserve">Amount ? </t>
  </si>
  <si>
    <t xml:space="preserve">*   Total Primary Government </t>
  </si>
  <si>
    <t>(Due from State Of WV)</t>
  </si>
  <si>
    <t xml:space="preserve">  *Total Component Units</t>
  </si>
  <si>
    <t>(Due from Component Units)</t>
  </si>
  <si>
    <t>Component Units:</t>
  </si>
  <si>
    <t xml:space="preserve">   Sub-Total</t>
  </si>
  <si>
    <t>Grand Total</t>
  </si>
  <si>
    <t>*Total (Due from Board)</t>
  </si>
  <si>
    <t>(Due to State of WV)</t>
  </si>
  <si>
    <t>(Due to Component Units)</t>
  </si>
  <si>
    <t>Allowance</t>
  </si>
  <si>
    <t>for Doubtful</t>
  </si>
  <si>
    <t>Accounts</t>
  </si>
  <si>
    <t>DUE FROM HEPC -  OTHER</t>
  </si>
  <si>
    <t>DUE TO HEPC -  OTHER</t>
  </si>
  <si>
    <t>AMOUNTS DUE FROM HIGHER EDUCATION POLICY COMMISSION (HEPC)</t>
  </si>
  <si>
    <t xml:space="preserve"> Total Program Funds Due From HEPC</t>
  </si>
  <si>
    <t>Total Miscellaneous Receivables Due From HEPC</t>
  </si>
  <si>
    <t>AMOUNTS DUE TO THE HIGHER EDUCATION POLICY COMMISSION (HEPC)</t>
  </si>
  <si>
    <t>Total Program Funds Due HEPC</t>
  </si>
  <si>
    <t>Total Miscellaneous Payables Due HEPC</t>
  </si>
  <si>
    <t>or email to:</t>
  </si>
  <si>
    <t>FORM 7</t>
  </si>
  <si>
    <t>DEBT PAYMENT SCHEDULE</t>
  </si>
  <si>
    <t>OUTSTANDING DEBT INFORMATION</t>
  </si>
  <si>
    <t>5D</t>
  </si>
  <si>
    <t>Receivable</t>
  </si>
  <si>
    <t>Net</t>
  </si>
  <si>
    <t>Net Amount You Don't</t>
  </si>
  <si>
    <t xml:space="preserve"> Expect to Collect</t>
  </si>
  <si>
    <t xml:space="preserve">Within One Year </t>
  </si>
  <si>
    <t xml:space="preserve">Explain amounts due from other agencies greater than or equal to $1,000,000 </t>
  </si>
  <si>
    <t>Payable</t>
  </si>
  <si>
    <t>Amount of</t>
  </si>
  <si>
    <t xml:space="preserve">Subrecipient </t>
  </si>
  <si>
    <t xml:space="preserve"> Awards</t>
  </si>
  <si>
    <t>Amounts of</t>
  </si>
  <si>
    <t>Receipts</t>
  </si>
  <si>
    <t>Disbursements</t>
  </si>
  <si>
    <t xml:space="preserve">Anticipated completion date: </t>
  </si>
  <si>
    <t xml:space="preserve">HIGHER EDUCATION GAAP REPORTING FORM </t>
  </si>
  <si>
    <t>General Obligation Bonds:</t>
  </si>
  <si>
    <t>Principal Outstanding - Capital Debt</t>
  </si>
  <si>
    <t>Principal Outstanding - Operating  Debt</t>
  </si>
  <si>
    <t xml:space="preserve">Unamortized Bond Discount </t>
  </si>
  <si>
    <t>Unamortized Bond Premium</t>
  </si>
  <si>
    <t>PREPARED BY</t>
  </si>
  <si>
    <t>(Expressed in Thousands)</t>
  </si>
  <si>
    <t>Balance</t>
  </si>
  <si>
    <t>Cash with Treasurer</t>
  </si>
  <si>
    <t>Cash in Outside Bank Accounts</t>
  </si>
  <si>
    <t xml:space="preserve">                           Total</t>
  </si>
  <si>
    <t>FORM 8</t>
  </si>
  <si>
    <t>FORM 9</t>
  </si>
  <si>
    <t>Cash with Municipal Bond Commission</t>
  </si>
  <si>
    <t>Cash with Board of Trustees</t>
  </si>
  <si>
    <t>Cash on Hand</t>
  </si>
  <si>
    <t>Gross</t>
  </si>
  <si>
    <t>Receivables</t>
  </si>
  <si>
    <t>Net Receivable You Don't</t>
  </si>
  <si>
    <t>4A</t>
  </si>
  <si>
    <t xml:space="preserve"> What portion will be paid within the next fiscal year?</t>
  </si>
  <si>
    <t>Cash in Escrow</t>
  </si>
  <si>
    <t>Other: ___________________</t>
  </si>
  <si>
    <t>Governmental Funds:</t>
  </si>
  <si>
    <t>Fiduciary Funds:</t>
  </si>
  <si>
    <t>Internal Service Funds:</t>
  </si>
  <si>
    <t>Enterprise Funds:</t>
  </si>
  <si>
    <t>AGENCY LISTING</t>
  </si>
  <si>
    <t>Name of State</t>
  </si>
  <si>
    <t xml:space="preserve"> Agency / Other Entity</t>
  </si>
  <si>
    <t>(Federal Only)</t>
  </si>
  <si>
    <t>Capital Grants / Contributions:</t>
  </si>
  <si>
    <t>2101 Washington Street East</t>
  </si>
  <si>
    <t>Building 17, 3rd Floor</t>
  </si>
  <si>
    <t>Charleston, WV 25305</t>
  </si>
  <si>
    <t xml:space="preserve">GAAP REPORTING FORM - FEDERAL GRANT TRANSFERS </t>
  </si>
  <si>
    <t>Provide how the funds were disbursed:</t>
  </si>
  <si>
    <t xml:space="preserve">Beginning </t>
  </si>
  <si>
    <t>Ending</t>
  </si>
  <si>
    <t>GAAP REPORTING FORM - CAPITAL GRANTS</t>
  </si>
  <si>
    <t>National Science Foundation (NSF)</t>
  </si>
  <si>
    <t>Please complete the following information:</t>
  </si>
  <si>
    <t>Financial Code</t>
  </si>
  <si>
    <t xml:space="preserve">program for capital equipment or building acquisition or construction.  An example would be the federal government providing </t>
  </si>
  <si>
    <t>a capital grant to the state to construct a jail.  If the grant is not restricted for either maintenance or construction the grant /</t>
  </si>
  <si>
    <t>contribution should be reported as operating.</t>
  </si>
  <si>
    <t>Capital grants / contributions are from other governments, organizations, or individuals and are restricted for use in a particular</t>
  </si>
  <si>
    <t xml:space="preserve">Which year (s)? </t>
  </si>
  <si>
    <t>DUE</t>
  </si>
  <si>
    <t>AUDIT NOTIFICATION FORM  *</t>
  </si>
  <si>
    <t>DETAILED</t>
  </si>
  <si>
    <t>IN AUDIT</t>
  </si>
  <si>
    <t>e-mail &amp; printout</t>
  </si>
  <si>
    <t>* Totals should equal financial statement amounts!</t>
  </si>
  <si>
    <t>Total Primary Government</t>
  </si>
  <si>
    <t>Total Component Units</t>
  </si>
  <si>
    <t>Total (Due to Board)</t>
  </si>
  <si>
    <t>DEPARTMENT OF ADMINISTRATION - FINANCE DIVISION</t>
  </si>
  <si>
    <t>FINANCIAL ACCOUNTING AND REPORTING SECTION</t>
  </si>
  <si>
    <t>GAAP REPORTING FORM - CASH IN BANK</t>
  </si>
  <si>
    <t>A few agencies will require more pages.  To download</t>
  </si>
  <si>
    <t>an expanded multi-page file, click the following link:</t>
  </si>
  <si>
    <t>Bank Account Number</t>
  </si>
  <si>
    <t xml:space="preserve"> OUTSIDE BANK ACCOUNTS</t>
  </si>
  <si>
    <t xml:space="preserve">   BANK RECONCILIATION</t>
  </si>
  <si>
    <t>perform a reconciliation for each account using the form below and attach a copy of the</t>
  </si>
  <si>
    <t>Financial Institution Name:</t>
  </si>
  <si>
    <t>Bank Account Number:</t>
  </si>
  <si>
    <t>ABA Number:</t>
  </si>
  <si>
    <t>Purpose of Account:</t>
  </si>
  <si>
    <t>AMOUNT</t>
  </si>
  <si>
    <t>5.</t>
  </si>
  <si>
    <t>Balance Per Bank Statement at June 30</t>
  </si>
  <si>
    <t>6.</t>
  </si>
  <si>
    <t xml:space="preserve">Add: </t>
  </si>
  <si>
    <t>Deposits In Transit (attach list of deposits)</t>
  </si>
  <si>
    <t>7.</t>
  </si>
  <si>
    <t>Subtract:</t>
  </si>
  <si>
    <t>Outstanding Checks (attach list of checks)</t>
  </si>
  <si>
    <t>8.</t>
  </si>
  <si>
    <t>Other Adjustments (attach itemized list)</t>
  </si>
  <si>
    <t>9.</t>
  </si>
  <si>
    <t>Reconciled Book Balance at June 30</t>
  </si>
  <si>
    <t>West Virginia State Treasurer's Office</t>
  </si>
  <si>
    <t>AGENCY TELEPHONE NUMBER</t>
  </si>
  <si>
    <t>Cash Management Division</t>
  </si>
  <si>
    <t>Outside Bank Accounts - Transmittal Form</t>
  </si>
  <si>
    <t>The following outside bank account forms</t>
  </si>
  <si>
    <t>are attached:</t>
  </si>
  <si>
    <t>Completed</t>
  </si>
  <si>
    <t>Form Number</t>
  </si>
  <si>
    <t>CASH AND INVESTMENTS</t>
  </si>
  <si>
    <t>List of Outstanding Checks (Including date, check number, payee, and amount)</t>
  </si>
  <si>
    <t>Signature Card - Most Recent</t>
  </si>
  <si>
    <t>Please send completed transmittal form and</t>
  </si>
  <si>
    <t>completed forms to:</t>
  </si>
  <si>
    <t>TRANS TREASURER</t>
  </si>
  <si>
    <t>8A</t>
  </si>
  <si>
    <t>TREASURER'S TRANSMITTAL</t>
  </si>
  <si>
    <t>OUTSIDE BANK ACCOUNT RECONCILIATION</t>
  </si>
  <si>
    <t>FORM 4A</t>
  </si>
  <si>
    <t>Bank Reconciliation</t>
  </si>
  <si>
    <t>Bank Balance</t>
  </si>
  <si>
    <t>Restricted Carrying Amount</t>
  </si>
  <si>
    <t>Moody's</t>
  </si>
  <si>
    <t>Fitch</t>
  </si>
  <si>
    <t>Institution</t>
  </si>
  <si>
    <t>ASSETS:</t>
  </si>
  <si>
    <t xml:space="preserve">  Current Assets:</t>
  </si>
  <si>
    <t xml:space="preserve">     Cash and cash equivalents</t>
  </si>
  <si>
    <t xml:space="preserve">     Short-term investments</t>
  </si>
  <si>
    <t xml:space="preserve">     Appropriations due from Primary Government</t>
  </si>
  <si>
    <t xml:space="preserve">     Accounts receivable - net</t>
  </si>
  <si>
    <t xml:space="preserve">     Contributions receivable</t>
  </si>
  <si>
    <t xml:space="preserve">     Loans receivable, current portion</t>
  </si>
  <si>
    <t xml:space="preserve">     Interest receivable</t>
  </si>
  <si>
    <t xml:space="preserve">     Prepaid expenses</t>
  </si>
  <si>
    <t xml:space="preserve">     Notes and mortgages receivable, net</t>
  </si>
  <si>
    <t xml:space="preserve">     Other ___________________</t>
  </si>
  <si>
    <t xml:space="preserve">          Total current assets</t>
  </si>
  <si>
    <t xml:space="preserve">     Loans receivable</t>
  </si>
  <si>
    <t xml:space="preserve">     Other assets</t>
  </si>
  <si>
    <t xml:space="preserve">     Notes and mortgage receivable, net</t>
  </si>
  <si>
    <t xml:space="preserve">     Endowment Investments</t>
  </si>
  <si>
    <t xml:space="preserve">     Investments in real estate</t>
  </si>
  <si>
    <t xml:space="preserve">     Capital assets - net</t>
  </si>
  <si>
    <t xml:space="preserve">          Total noncurrent assets</t>
  </si>
  <si>
    <t>TOTAL ASSETS</t>
  </si>
  <si>
    <t>LIABILITIES</t>
  </si>
  <si>
    <t xml:space="preserve">  Current liabilities:</t>
  </si>
  <si>
    <t xml:space="preserve">     Accounts payable</t>
  </si>
  <si>
    <t xml:space="preserve">     Accrued liabilities</t>
  </si>
  <si>
    <t xml:space="preserve">     Deferred revenue</t>
  </si>
  <si>
    <t xml:space="preserve">     Deposits</t>
  </si>
  <si>
    <t xml:space="preserve">     Severance payable, current portion</t>
  </si>
  <si>
    <t xml:space="preserve">     Compensated absences, current portion</t>
  </si>
  <si>
    <t xml:space="preserve">     Notes payable, current portion</t>
  </si>
  <si>
    <t xml:space="preserve">     Capital lease obligation, current portion</t>
  </si>
  <si>
    <t xml:space="preserve">     Interest payable</t>
  </si>
  <si>
    <t xml:space="preserve">     Bonds payable, current portion</t>
  </si>
  <si>
    <t xml:space="preserve">          Total current liabilities</t>
  </si>
  <si>
    <t xml:space="preserve">  Noncurrent assets:</t>
  </si>
  <si>
    <t xml:space="preserve">     Advances from federal sponsors</t>
  </si>
  <si>
    <t xml:space="preserve">     Severance payable</t>
  </si>
  <si>
    <t xml:space="preserve">     Compensated absences</t>
  </si>
  <si>
    <t xml:space="preserve">     Notes payable</t>
  </si>
  <si>
    <t xml:space="preserve">     Capital lease obligation</t>
  </si>
  <si>
    <t xml:space="preserve">     Deferred interest payable</t>
  </si>
  <si>
    <t xml:space="preserve">     Bonds payable</t>
  </si>
  <si>
    <t xml:space="preserve">     Annuity obligations</t>
  </si>
  <si>
    <t xml:space="preserve">     Custodial Liabilities</t>
  </si>
  <si>
    <t xml:space="preserve">          Total noncurrent liabilities</t>
  </si>
  <si>
    <t>TOTAL LIABILITIES</t>
  </si>
  <si>
    <t xml:space="preserve">  Restricted for:</t>
  </si>
  <si>
    <t xml:space="preserve">    Expendable:</t>
  </si>
  <si>
    <t xml:space="preserve">     Specific purposes by State Code</t>
  </si>
  <si>
    <t xml:space="preserve">     Scholarships</t>
  </si>
  <si>
    <t xml:space="preserve">     Sponsored projects</t>
  </si>
  <si>
    <t xml:space="preserve">     Loans</t>
  </si>
  <si>
    <t xml:space="preserve">     Capital projects</t>
  </si>
  <si>
    <t xml:space="preserve">     Debt service</t>
  </si>
  <si>
    <t xml:space="preserve">          Total restricted expendable</t>
  </si>
  <si>
    <t xml:space="preserve">  Nonexpendable</t>
  </si>
  <si>
    <t xml:space="preserve">     Student Financial Aid</t>
  </si>
  <si>
    <t xml:space="preserve">     Research</t>
  </si>
  <si>
    <t xml:space="preserve">     Instruction</t>
  </si>
  <si>
    <t xml:space="preserve">          Total net assets</t>
  </si>
  <si>
    <t xml:space="preserve">          Total nonexpendable</t>
  </si>
  <si>
    <t>Foundation</t>
  </si>
  <si>
    <t>Combined</t>
  </si>
  <si>
    <t>OPERATING REVENUES</t>
  </si>
  <si>
    <t xml:space="preserve">  Student tuition and fees</t>
  </si>
  <si>
    <t xml:space="preserve">  Federal appropriations</t>
  </si>
  <si>
    <t xml:space="preserve">  Local appropriations</t>
  </si>
  <si>
    <t xml:space="preserve">  Contracts and grants:</t>
  </si>
  <si>
    <t xml:space="preserve">     Federal</t>
  </si>
  <si>
    <t xml:space="preserve">     State</t>
  </si>
  <si>
    <t xml:space="preserve">     Local</t>
  </si>
  <si>
    <t xml:space="preserve">     Private</t>
  </si>
  <si>
    <t xml:space="preserve">  Interest on student loans receivable</t>
  </si>
  <si>
    <t xml:space="preserve">  Sales and services of educational activities</t>
  </si>
  <si>
    <t xml:space="preserve">  Auxiliary enterprise revenue</t>
  </si>
  <si>
    <t xml:space="preserve">  Other operating revenue</t>
  </si>
  <si>
    <t xml:space="preserve">  Gifts and contributions</t>
  </si>
  <si>
    <t xml:space="preserve">  Endowment income</t>
  </si>
  <si>
    <t xml:space="preserve">  Other _____________</t>
  </si>
  <si>
    <t>OPERATING EXPENSES:</t>
  </si>
  <si>
    <t xml:space="preserve">  Salaries and wages</t>
  </si>
  <si>
    <t xml:space="preserve">  Benefits</t>
  </si>
  <si>
    <t xml:space="preserve">  Supplies and other services</t>
  </si>
  <si>
    <t xml:space="preserve">  Utilities</t>
  </si>
  <si>
    <t xml:space="preserve">  Student financial aid - scholarships and fellowships</t>
  </si>
  <si>
    <t xml:space="preserve">  Depreciation</t>
  </si>
  <si>
    <t xml:space="preserve">  Loan cancellations and write-offs</t>
  </si>
  <si>
    <t xml:space="preserve">  Payments to or on behalf of institution</t>
  </si>
  <si>
    <t>Total operating expenses</t>
  </si>
  <si>
    <t>OPERATING LOSS</t>
  </si>
  <si>
    <t>NONOPERATING REVENUES (EXPENSES)</t>
  </si>
  <si>
    <t xml:space="preserve">  State appropriations</t>
  </si>
  <si>
    <t xml:space="preserve">  Gifts</t>
  </si>
  <si>
    <t xml:space="preserve">  Investment income</t>
  </si>
  <si>
    <t xml:space="preserve">  Interest on indebtedness</t>
  </si>
  <si>
    <t xml:space="preserve">  Student financial aid payments to other institutions</t>
  </si>
  <si>
    <t xml:space="preserve">  Loss on investments</t>
  </si>
  <si>
    <t xml:space="preserve">  Other nonoperating expenses - net</t>
  </si>
  <si>
    <t>CAPITAL GRANTS AND GIFTS</t>
  </si>
  <si>
    <t xml:space="preserve">   GAINS OR LOSSES</t>
  </si>
  <si>
    <t>INCOME BEFORE OTHER REVENUES, EXPENSES,</t>
  </si>
  <si>
    <t>ADDITONS TO PERMANENT ENDOWMENTS</t>
  </si>
  <si>
    <t>INCREASE IN NET ASSETS</t>
  </si>
  <si>
    <t xml:space="preserve"> $</t>
  </si>
  <si>
    <t>$</t>
  </si>
  <si>
    <t xml:space="preserve">     Inventories</t>
  </si>
  <si>
    <t>STATEMENT OF REVENUES, EXPENSES AND CHANGES IN NET ASSETS - INCLUDING FOUNDATION FINANCIAL STATEMENTS (IN GASB FORMAT)</t>
  </si>
  <si>
    <t>*Total (Due from Council)</t>
  </si>
  <si>
    <t>Total (Due to Council)</t>
  </si>
  <si>
    <t>1B</t>
  </si>
  <si>
    <t>2B</t>
  </si>
  <si>
    <t xml:space="preserve"> Total Program Funds Due From CTCS</t>
  </si>
  <si>
    <t>Total Miscellaneous Receivables Due From CTCS</t>
  </si>
  <si>
    <t>Total Program Funds Due CTCS</t>
  </si>
  <si>
    <t>Total Miscellaneous Payables Due CTCS</t>
  </si>
  <si>
    <t>DUE FROM CTCS -  OTHER</t>
  </si>
  <si>
    <t>DUE TO CTCS -  OTHER</t>
  </si>
  <si>
    <t>GAAP REPORTING FORM - CAPITAL ASSETS</t>
  </si>
  <si>
    <t>Capital Assets:</t>
  </si>
  <si>
    <t>Historical Cost</t>
  </si>
  <si>
    <t>Ending Balance</t>
  </si>
  <si>
    <t>Additions</t>
  </si>
  <si>
    <t>Deletions</t>
  </si>
  <si>
    <t>Land</t>
  </si>
  <si>
    <t>Land Improvements</t>
  </si>
  <si>
    <t>Construction in Progress</t>
  </si>
  <si>
    <t>Equipment</t>
  </si>
  <si>
    <t>Library Holdings</t>
  </si>
  <si>
    <t>Infrastructure</t>
  </si>
  <si>
    <t>Accumulated Depreciation:</t>
  </si>
  <si>
    <t>Accumulated Depr.</t>
  </si>
  <si>
    <t>DEBT PAYMENT SCHEDULE - FOUNDATION</t>
  </si>
  <si>
    <t>OUTSTANDING DEBT INFORMATION - FOUNDATION</t>
  </si>
  <si>
    <t>4A.1</t>
  </si>
  <si>
    <t>CAPITAL ASSETS - FOUNDATION</t>
  </si>
  <si>
    <t>Foundation:</t>
  </si>
  <si>
    <t>Custodial Credit Risk</t>
  </si>
  <si>
    <t>1 - 5</t>
  </si>
  <si>
    <t>Maturity</t>
  </si>
  <si>
    <t>Foreign Currency Risk</t>
  </si>
  <si>
    <t>Currency Type</t>
  </si>
  <si>
    <t>Fair Value</t>
  </si>
  <si>
    <t>3A</t>
  </si>
  <si>
    <t>3B</t>
  </si>
  <si>
    <t>FORM 3A</t>
  </si>
  <si>
    <t>FORM 3B</t>
  </si>
  <si>
    <t>FORM 4A.1</t>
  </si>
  <si>
    <t>Write the date the form is completed or mark N/A if the form is not applicable to your institution or mark detailed in audit.</t>
  </si>
  <si>
    <t>Other Higher Education (List Schools 4 year and 2 year)</t>
  </si>
  <si>
    <t xml:space="preserve"> If so, please list each by CFDA number </t>
  </si>
  <si>
    <t>Commercial Paper</t>
  </si>
  <si>
    <t>(NOT FOR HEPC OR COUNCIL)</t>
  </si>
  <si>
    <t>AMOUNTS DUE FROM COMMUNITY AND TECHNICAL COLLEGE SYSTEM (CTCS)</t>
  </si>
  <si>
    <t>AMOUNTS DUE TO THE COMMUNITY AND TECHNICAL COLLEGE SYSTEM (CTCS)</t>
  </si>
  <si>
    <t xml:space="preserve">  Other operating expenses</t>
  </si>
  <si>
    <t xml:space="preserve"> Due from Primary Government</t>
  </si>
  <si>
    <t xml:space="preserve"> Due to Primary Government</t>
  </si>
  <si>
    <t>5E</t>
  </si>
  <si>
    <t xml:space="preserve">Are the CFDA beginning balance changes documented?  </t>
  </si>
  <si>
    <t xml:space="preserve">Are the negative receipts or disbursements documented?  </t>
  </si>
  <si>
    <t xml:space="preserve">Is the "Reconciling Items (Describe)" line documented (if activity is greater than or equal to $25,000)?  </t>
  </si>
  <si>
    <t>Government Auditing Standards?</t>
  </si>
  <si>
    <t>This form is to be filled out and sent to FARS any time audit work or review will be performed by independent, federal or other auditors/reviewers (not legislative audit).</t>
  </si>
  <si>
    <t>Period covered:</t>
  </si>
  <si>
    <t>Type of engagement:</t>
  </si>
  <si>
    <t>Auditing/reviewing firm:</t>
  </si>
  <si>
    <r>
      <t xml:space="preserve">For </t>
    </r>
    <r>
      <rPr>
        <sz val="12"/>
        <rFont val="Arial"/>
        <family val="2"/>
      </rPr>
      <t>each bank account</t>
    </r>
    <r>
      <rPr>
        <sz val="10"/>
        <rFont val="Arial"/>
        <family val="2"/>
      </rPr>
      <t xml:space="preserve"> </t>
    </r>
    <r>
      <rPr>
        <sz val="12"/>
        <rFont val="Arial"/>
        <family val="2"/>
      </rPr>
      <t>NOT DEPOSITED WITH THE TREASURER,</t>
    </r>
  </si>
  <si>
    <t>FORM 1</t>
  </si>
  <si>
    <t>FORM   1A</t>
  </si>
  <si>
    <t>FORM   1B</t>
  </si>
  <si>
    <t>FORM 2</t>
  </si>
  <si>
    <t>FORM   2A</t>
  </si>
  <si>
    <t>FORM   2B</t>
  </si>
  <si>
    <t xml:space="preserve">   FORM 4</t>
  </si>
  <si>
    <t xml:space="preserve">   FORM 4.1</t>
  </si>
  <si>
    <t>FORM 5B</t>
  </si>
  <si>
    <t>FORM 5A</t>
  </si>
  <si>
    <t>FORM 5C</t>
  </si>
  <si>
    <t>FORM 5D</t>
  </si>
  <si>
    <t>FORM 5E</t>
  </si>
  <si>
    <t>GOVERNMENTAL FUNDS</t>
  </si>
  <si>
    <t>Environmental Protection</t>
  </si>
  <si>
    <t>Senate</t>
  </si>
  <si>
    <t>Environmental Protection, Dept of</t>
  </si>
  <si>
    <t>House of Delegates</t>
  </si>
  <si>
    <t>Supreme Court</t>
  </si>
  <si>
    <t>Health and Human Resources, Dept of</t>
  </si>
  <si>
    <t>Women's Commission</t>
  </si>
  <si>
    <t>Barbers &amp; Cosmetologists</t>
  </si>
  <si>
    <t>Governor's Office</t>
  </si>
  <si>
    <t>Health Care Authority</t>
  </si>
  <si>
    <t>Auditor's Office</t>
  </si>
  <si>
    <t>Hospital Finance Authority</t>
  </si>
  <si>
    <t>Treasurer's Office</t>
  </si>
  <si>
    <t>Human Rights Commission</t>
  </si>
  <si>
    <t>Agriculture</t>
  </si>
  <si>
    <t>Attorney General</t>
  </si>
  <si>
    <t>Military Affairs &amp; Public Safety, Dept of</t>
  </si>
  <si>
    <t>Secretary of State</t>
  </si>
  <si>
    <t>Adjutant General</t>
  </si>
  <si>
    <t>Elections Commission</t>
  </si>
  <si>
    <t>Armory Board</t>
  </si>
  <si>
    <t>Criminal Justice Services</t>
  </si>
  <si>
    <t>Fire Commission</t>
  </si>
  <si>
    <t>Finance, Division of</t>
  </si>
  <si>
    <t>Homeland Security and Emergency Management</t>
  </si>
  <si>
    <t>Parole Board</t>
  </si>
  <si>
    <t>Surplus Property</t>
  </si>
  <si>
    <t>Juvenile Services</t>
  </si>
  <si>
    <t>Commission on Uniform State Laws</t>
  </si>
  <si>
    <t>Ethics Commission</t>
  </si>
  <si>
    <t>State Police</t>
  </si>
  <si>
    <t>Veterans Affairs</t>
  </si>
  <si>
    <t>Veterans Home</t>
  </si>
  <si>
    <t>Public Employee's Grievance Board</t>
  </si>
  <si>
    <t>Insurance Commission</t>
  </si>
  <si>
    <t>Budget Section</t>
  </si>
  <si>
    <t>Office of Tax Appeal</t>
  </si>
  <si>
    <t>Municipal Bond Commission</t>
  </si>
  <si>
    <t>Schools for the Deaf &amp; the Blind</t>
  </si>
  <si>
    <t>Bureau of Senior Services</t>
  </si>
  <si>
    <t>Library Commission</t>
  </si>
  <si>
    <t>Rehabilitation Services</t>
  </si>
  <si>
    <t>Transportation, Dept of</t>
  </si>
  <si>
    <t>Center for Professional Development</t>
  </si>
  <si>
    <t>Forestry, WV Division of</t>
  </si>
  <si>
    <t>Geological &amp; Economic Survey</t>
  </si>
  <si>
    <t>Labor, WV Division of</t>
  </si>
  <si>
    <t>Natural Resources, WV Division of</t>
  </si>
  <si>
    <t>WORKFORCE West Virginia</t>
  </si>
  <si>
    <t>WV Development Office</t>
  </si>
  <si>
    <t>MISC. BOARDS AND COMMISSIONS</t>
  </si>
  <si>
    <t>Accountancy, Board of</t>
  </si>
  <si>
    <t>Occupational Therapy, Board of</t>
  </si>
  <si>
    <t>Appraiser Licensing Certification Board</t>
  </si>
  <si>
    <t xml:space="preserve">Optometry, Board of </t>
  </si>
  <si>
    <t>Architects, Board of</t>
  </si>
  <si>
    <t>Osteopathy, Board of</t>
  </si>
  <si>
    <t>Athletic Commission</t>
  </si>
  <si>
    <t>Pharmacy, Board of</t>
  </si>
  <si>
    <t>Physical Therapy, Board of</t>
  </si>
  <si>
    <t>Counseling, Board of Examiners In</t>
  </si>
  <si>
    <t>Public Service Commission (PSC)</t>
  </si>
  <si>
    <t>Dental Examiners, Board of</t>
  </si>
  <si>
    <t>Dietitians, Board of Licensed</t>
  </si>
  <si>
    <t>Respiratory Care, Board of</t>
  </si>
  <si>
    <t>Social Work Examiners, Board of</t>
  </si>
  <si>
    <t>Funeral Service Examiners, Board of</t>
  </si>
  <si>
    <t>Speech-Language Pathology Audiology, Board of Examiners</t>
  </si>
  <si>
    <t>Veterinary Medicine, Board of</t>
  </si>
  <si>
    <t>Independent Agencies</t>
  </si>
  <si>
    <t>WV Center For Nursing</t>
  </si>
  <si>
    <t>WV Courthouse Facilities Improvement Authority</t>
  </si>
  <si>
    <t>Landscape Architects, Board of</t>
  </si>
  <si>
    <t>WV Statewide Addressing and Mapping Board</t>
  </si>
  <si>
    <t>ENTERPRISE FUNDS</t>
  </si>
  <si>
    <t>Access WV</t>
  </si>
  <si>
    <t>Alcohol Beverage Control Administration</t>
  </si>
  <si>
    <t>Unemployment Compensation</t>
  </si>
  <si>
    <t>Drinking Water Treatment Revolving Fund</t>
  </si>
  <si>
    <t>Water Pollution Control Revolving Fund</t>
  </si>
  <si>
    <t>Lottery Commission</t>
  </si>
  <si>
    <t>Workers' Compensation Fund (Insurance Commission)</t>
  </si>
  <si>
    <t>Public Employees Insurance Agency</t>
  </si>
  <si>
    <t>INTERNAL SERVICE FUNDS</t>
  </si>
  <si>
    <t>Information Services and Communications</t>
  </si>
  <si>
    <t>Travel Management</t>
  </si>
  <si>
    <t>Investment Management Board</t>
  </si>
  <si>
    <t>FIDUCIARY FUNDS</t>
  </si>
  <si>
    <t>WV Consolidated Public Retirement Board</t>
  </si>
  <si>
    <r>
      <t xml:space="preserve"> Public Employees Retirement System (</t>
    </r>
    <r>
      <rPr>
        <b/>
        <sz val="18"/>
        <rFont val="Arial"/>
        <family val="2"/>
      </rPr>
      <t>PERS</t>
    </r>
    <r>
      <rPr>
        <sz val="18"/>
        <rFont val="Arial"/>
        <family val="2"/>
      </rPr>
      <t>)</t>
    </r>
  </si>
  <si>
    <r>
      <t>Teachers Retirement Board (</t>
    </r>
    <r>
      <rPr>
        <b/>
        <sz val="18"/>
        <rFont val="Arial"/>
        <family val="2"/>
      </rPr>
      <t>TRS</t>
    </r>
    <r>
      <rPr>
        <sz val="18"/>
        <rFont val="Arial"/>
        <family val="2"/>
      </rPr>
      <t>)</t>
    </r>
  </si>
  <si>
    <r>
      <t>Teachers Defined Contribution Plan (</t>
    </r>
    <r>
      <rPr>
        <b/>
        <sz val="18"/>
        <rFont val="Arial"/>
        <family val="2"/>
      </rPr>
      <t>TDC</t>
    </r>
    <r>
      <rPr>
        <sz val="18"/>
        <rFont val="Arial"/>
        <family val="2"/>
      </rPr>
      <t>)</t>
    </r>
  </si>
  <si>
    <r>
      <t>Judges Retirement Board (</t>
    </r>
    <r>
      <rPr>
        <b/>
        <sz val="18"/>
        <rFont val="Arial"/>
        <family val="2"/>
      </rPr>
      <t>JRS</t>
    </r>
    <r>
      <rPr>
        <sz val="18"/>
        <rFont val="Arial"/>
        <family val="2"/>
      </rPr>
      <t>)</t>
    </r>
  </si>
  <si>
    <r>
      <t>Deputy Sheriffs' Retirement System (</t>
    </r>
    <r>
      <rPr>
        <b/>
        <sz val="18"/>
        <rFont val="Arial"/>
        <family val="2"/>
      </rPr>
      <t>DSRS</t>
    </r>
    <r>
      <rPr>
        <sz val="18"/>
        <rFont val="Arial"/>
        <family val="2"/>
      </rPr>
      <t>)</t>
    </r>
  </si>
  <si>
    <r>
      <t>The WV State Police Death, Disability and Retirement Fund (</t>
    </r>
    <r>
      <rPr>
        <b/>
        <sz val="18"/>
        <rFont val="Arial"/>
        <family val="2"/>
      </rPr>
      <t>Plan A</t>
    </r>
    <r>
      <rPr>
        <sz val="18"/>
        <rFont val="Arial"/>
        <family val="2"/>
      </rPr>
      <t>)</t>
    </r>
  </si>
  <si>
    <r>
      <t>The WV State Police Retirement System (</t>
    </r>
    <r>
      <rPr>
        <b/>
        <sz val="18"/>
        <rFont val="Arial"/>
        <family val="2"/>
      </rPr>
      <t>Plan B</t>
    </r>
    <r>
      <rPr>
        <sz val="18"/>
        <rFont val="Arial"/>
        <family val="2"/>
      </rPr>
      <t>)</t>
    </r>
  </si>
  <si>
    <r>
      <t>Emergency Medical Services Retirement System (</t>
    </r>
    <r>
      <rPr>
        <b/>
        <sz val="18"/>
        <rFont val="Arial"/>
        <family val="2"/>
      </rPr>
      <t>EMSRS</t>
    </r>
    <r>
      <rPr>
        <sz val="18"/>
        <rFont val="Arial"/>
        <family val="2"/>
      </rPr>
      <t>)</t>
    </r>
  </si>
  <si>
    <r>
      <t>WV  Retiree Health Benefits Trust Fund (</t>
    </r>
    <r>
      <rPr>
        <b/>
        <sz val="18"/>
        <rFont val="Arial"/>
        <family val="2"/>
      </rPr>
      <t>OPEB</t>
    </r>
    <r>
      <rPr>
        <sz val="18"/>
        <rFont val="Arial"/>
        <family val="2"/>
      </rPr>
      <t>)</t>
    </r>
  </si>
  <si>
    <t>Email Address</t>
  </si>
  <si>
    <t>Including Foundation Financial Statements (in GASB format)</t>
  </si>
  <si>
    <t>Please sign, date, and return this form along</t>
  </si>
  <si>
    <t>with supporting documentation to:</t>
  </si>
  <si>
    <t>Telephone Number   (304) 558-4083</t>
  </si>
  <si>
    <t xml:space="preserve">Legislative </t>
  </si>
  <si>
    <t>2100</t>
  </si>
  <si>
    <t>0313</t>
  </si>
  <si>
    <t>2200</t>
  </si>
  <si>
    <t>Judicial</t>
  </si>
  <si>
    <t>Health and Human Resources</t>
  </si>
  <si>
    <t>2400</t>
  </si>
  <si>
    <t>0501</t>
  </si>
  <si>
    <t>0511</t>
  </si>
  <si>
    <t>Executive</t>
  </si>
  <si>
    <t>0505</t>
  </si>
  <si>
    <t>0100</t>
  </si>
  <si>
    <t>0507</t>
  </si>
  <si>
    <t>1200</t>
  </si>
  <si>
    <t>0509</t>
  </si>
  <si>
    <t>1300</t>
  </si>
  <si>
    <t>0510</t>
  </si>
  <si>
    <t>1301</t>
  </si>
  <si>
    <t>0916</t>
  </si>
  <si>
    <t>1302</t>
  </si>
  <si>
    <t>1400</t>
  </si>
  <si>
    <t>Military Affairs and Public Safety</t>
  </si>
  <si>
    <t>1500</t>
  </si>
  <si>
    <t>0601</t>
  </si>
  <si>
    <t>1600</t>
  </si>
  <si>
    <t>0603</t>
  </si>
  <si>
    <t>1601</t>
  </si>
  <si>
    <t>0604</t>
  </si>
  <si>
    <t>0605</t>
  </si>
  <si>
    <t>Administration</t>
  </si>
  <si>
    <t>0606</t>
  </si>
  <si>
    <t>0201</t>
  </si>
  <si>
    <t>0608</t>
  </si>
  <si>
    <t>0209</t>
  </si>
  <si>
    <t>0612</t>
  </si>
  <si>
    <t>0213</t>
  </si>
  <si>
    <t>0613</t>
  </si>
  <si>
    <t>0214</t>
  </si>
  <si>
    <t>0618</t>
  </si>
  <si>
    <t>0217</t>
  </si>
  <si>
    <t>0619</t>
  </si>
  <si>
    <t>0220</t>
  </si>
  <si>
    <t>0620</t>
  </si>
  <si>
    <t>0221</t>
  </si>
  <si>
    <t>Public Defenders</t>
  </si>
  <si>
    <t>0621</t>
  </si>
  <si>
    <t>0222</t>
  </si>
  <si>
    <t>Personnel, Division of</t>
  </si>
  <si>
    <t>0622</t>
  </si>
  <si>
    <t>0224</t>
  </si>
  <si>
    <t>0228</t>
  </si>
  <si>
    <t>Prosecuting Attorneys Institute</t>
  </si>
  <si>
    <t>0219</t>
  </si>
  <si>
    <t>Revenue</t>
  </si>
  <si>
    <t>0233</t>
  </si>
  <si>
    <t>Real Estate Division</t>
  </si>
  <si>
    <t>0303</t>
  </si>
  <si>
    <t>0702</t>
  </si>
  <si>
    <t>Education</t>
  </si>
  <si>
    <t>0704</t>
  </si>
  <si>
    <t>0402</t>
  </si>
  <si>
    <t>0703</t>
  </si>
  <si>
    <t>0431</t>
  </si>
  <si>
    <t>WV Department of Education and the Arts</t>
  </si>
  <si>
    <t>0709</t>
  </si>
  <si>
    <t>0941</t>
  </si>
  <si>
    <t>0706</t>
  </si>
  <si>
    <t>0432</t>
  </si>
  <si>
    <t>Senior Services</t>
  </si>
  <si>
    <t>0403</t>
  </si>
  <si>
    <t>0508</t>
  </si>
  <si>
    <t>0433</t>
  </si>
  <si>
    <t>0932</t>
  </si>
  <si>
    <t>Transportation</t>
  </si>
  <si>
    <t>0800</t>
  </si>
  <si>
    <t>0803</t>
  </si>
  <si>
    <t xml:space="preserve">Commerce </t>
  </si>
  <si>
    <t>0305</t>
  </si>
  <si>
    <t>0306</t>
  </si>
  <si>
    <t>0308</t>
  </si>
  <si>
    <t>0314</t>
  </si>
  <si>
    <t>0310</t>
  </si>
  <si>
    <t>0304</t>
  </si>
  <si>
    <t>Tourism, WV Development Office</t>
  </si>
  <si>
    <t>0323</t>
  </si>
  <si>
    <t>0307</t>
  </si>
  <si>
    <t>0918</t>
  </si>
  <si>
    <t>0938</t>
  </si>
  <si>
    <t xml:space="preserve">Massage Therapists Board </t>
  </si>
  <si>
    <t>0937</t>
  </si>
  <si>
    <t>0901</t>
  </si>
  <si>
    <t>0911</t>
  </si>
  <si>
    <t>0912</t>
  </si>
  <si>
    <t>0919</t>
  </si>
  <si>
    <t>0921</t>
  </si>
  <si>
    <t>0933</t>
  </si>
  <si>
    <t>0913</t>
  </si>
  <si>
    <t>0924</t>
  </si>
  <si>
    <t>0922</t>
  </si>
  <si>
    <t>0908</t>
  </si>
  <si>
    <t>0914</t>
  </si>
  <si>
    <t>Psychologists Board of Examiners</t>
  </si>
  <si>
    <t>0904</t>
  </si>
  <si>
    <t>0926</t>
  </si>
  <si>
    <t>0909</t>
  </si>
  <si>
    <t>0915</t>
  </si>
  <si>
    <t>0936</t>
  </si>
  <si>
    <t>0917</t>
  </si>
  <si>
    <t>0907</t>
  </si>
  <si>
    <t>0935</t>
  </si>
  <si>
    <t>0929</t>
  </si>
  <si>
    <t>0905</t>
  </si>
  <si>
    <t>0902</t>
  </si>
  <si>
    <t>0930</t>
  </si>
  <si>
    <t>0923</t>
  </si>
  <si>
    <t>0900</t>
  </si>
  <si>
    <t>0943</t>
  </si>
  <si>
    <t>0903</t>
  </si>
  <si>
    <t>0939</t>
  </si>
  <si>
    <t>0910</t>
  </si>
  <si>
    <t>0927</t>
  </si>
  <si>
    <t>0906</t>
  </si>
  <si>
    <t>0940</t>
  </si>
  <si>
    <t>0218</t>
  </si>
  <si>
    <t>0708</t>
  </si>
  <si>
    <t>-----</t>
  </si>
  <si>
    <t>0225</t>
  </si>
  <si>
    <t>0210</t>
  </si>
  <si>
    <t>0211</t>
  </si>
  <si>
    <t>0215</t>
  </si>
  <si>
    <t>0920</t>
  </si>
  <si>
    <t>0950</t>
  </si>
  <si>
    <t>0205</t>
  </si>
  <si>
    <t>0204</t>
  </si>
  <si>
    <t>0208</t>
  </si>
  <si>
    <t>0206</t>
  </si>
  <si>
    <t>0229</t>
  </si>
  <si>
    <t>0207</t>
  </si>
  <si>
    <t>0234</t>
  </si>
  <si>
    <t>0232</t>
  </si>
  <si>
    <t xml:space="preserve">Provide in an electronic file the outstanding items in the following format:  </t>
  </si>
  <si>
    <t xml:space="preserve"> 1) date check was written, 2) check number, 3) payee, 4) check amount, and 5) federal fund percentage.</t>
  </si>
  <si>
    <t xml:space="preserve">Telephone Number </t>
  </si>
  <si>
    <t xml:space="preserve">Fax Number                </t>
  </si>
  <si>
    <t>(304) 558-4084</t>
  </si>
  <si>
    <t>PREPARER'S EMAIL</t>
  </si>
  <si>
    <t>http://apps.wvsto.com/outsidebankaccounts</t>
  </si>
  <si>
    <t>Org ID</t>
  </si>
  <si>
    <t>0311</t>
  </si>
  <si>
    <t>Environmental Quality Board</t>
  </si>
  <si>
    <t>0315</t>
  </si>
  <si>
    <t>Oil &amp; Gas Conservation Commission</t>
  </si>
  <si>
    <t>0325</t>
  </si>
  <si>
    <t>Air Quality Board</t>
  </si>
  <si>
    <t>0503</t>
  </si>
  <si>
    <t>0506</t>
  </si>
  <si>
    <t>Division of Health</t>
  </si>
  <si>
    <t>Division of Human Services</t>
  </si>
  <si>
    <t>Secretary of Administration</t>
  </si>
  <si>
    <t>Protective Services, Division of</t>
  </si>
  <si>
    <t>0701</t>
  </si>
  <si>
    <t>Secretary of Revenue</t>
  </si>
  <si>
    <t>Tax Division</t>
  </si>
  <si>
    <t>0802</t>
  </si>
  <si>
    <t>Miners Health Safety &amp; Training, Office of</t>
  </si>
  <si>
    <t>0319</t>
  </si>
  <si>
    <t>Coal Mine Health &amp; Safety</t>
  </si>
  <si>
    <t>0320</t>
  </si>
  <si>
    <t>Coal Mine Safety &amp; Technical Review</t>
  </si>
  <si>
    <t>0327</t>
  </si>
  <si>
    <t>Secretary of Commerce</t>
  </si>
  <si>
    <t>0328</t>
  </si>
  <si>
    <t xml:space="preserve">Division of Energy </t>
  </si>
  <si>
    <t>0331</t>
  </si>
  <si>
    <t>Governor's  Workforce Investment Office</t>
  </si>
  <si>
    <t>Cable Television Advisory Board</t>
  </si>
  <si>
    <t>Surveyors, Board of Professional</t>
  </si>
  <si>
    <t>WV Real Estate Commission</t>
  </si>
  <si>
    <t xml:space="preserve">Foresters, Board of </t>
  </si>
  <si>
    <t>Licensed Practical Nurses, Board of</t>
  </si>
  <si>
    <t xml:space="preserve">Registered Nurses, Board of  </t>
  </si>
  <si>
    <t>Chiropractic Examiners, Board of</t>
  </si>
  <si>
    <t>Acupuncture, Board of</t>
  </si>
  <si>
    <t>Medical Imaging &amp; Radiation Therapy Tech BOE</t>
  </si>
  <si>
    <t>National Coal Heritage Area Authority &amp; Bd</t>
  </si>
  <si>
    <t>Sanitarians, Board of</t>
  </si>
  <si>
    <t>Engineers, Board of Professional</t>
  </si>
  <si>
    <t>0945</t>
  </si>
  <si>
    <t>Medicine, Board of</t>
  </si>
  <si>
    <t>Humanities Council</t>
  </si>
  <si>
    <t>Treasury Investments, Board of</t>
  </si>
  <si>
    <t>0202</t>
  </si>
  <si>
    <t>0235</t>
  </si>
  <si>
    <r>
      <t>Municipal Police Officers and Firefighters Retirement (</t>
    </r>
    <r>
      <rPr>
        <b/>
        <sz val="18"/>
        <rFont val="Arial"/>
        <family val="2"/>
      </rPr>
      <t>MPFRS</t>
    </r>
    <r>
      <rPr>
        <sz val="18"/>
        <rFont val="Arial"/>
        <family val="2"/>
      </rPr>
      <t>)</t>
    </r>
  </si>
  <si>
    <t xml:space="preserve">Non-Negotiable Certificates of Deposits </t>
  </si>
  <si>
    <t>Legislative Services (Joint Expenses)</t>
  </si>
  <si>
    <t>Building Commission (General Services Division)</t>
  </si>
  <si>
    <t>Buildings &amp; Building Improvements</t>
  </si>
  <si>
    <t>Intangibles</t>
  </si>
  <si>
    <t>COMPONENT UNITS</t>
  </si>
  <si>
    <t>Water Development Authority</t>
  </si>
  <si>
    <t>Solid Waste Management Board</t>
  </si>
  <si>
    <t>Educational Broadcasting Authority</t>
  </si>
  <si>
    <t>Economic Development Authority</t>
  </si>
  <si>
    <t>Housing Development Fund</t>
  </si>
  <si>
    <t>Racing Commission</t>
  </si>
  <si>
    <t>Public Defenders Corporation</t>
  </si>
  <si>
    <t>Higher Education Institutions</t>
  </si>
  <si>
    <t>School Building Authority</t>
  </si>
  <si>
    <t>Yes</t>
  </si>
  <si>
    <t>No</t>
  </si>
  <si>
    <t>DESC</t>
  </si>
  <si>
    <t>BLUEFIELD STATE COLLEGE</t>
  </si>
  <si>
    <t>BLUERIDGE COMMUNITY &amp; TECHNICAL COLLEGE</t>
  </si>
  <si>
    <t>BOARD OF PHARMACY</t>
  </si>
  <si>
    <t>BRIDGEMONT COMMUNITY &amp; TECHNICAL COLLEGE (TECH CTC)</t>
  </si>
  <si>
    <t>BUREAU OF SENIOR SERVICES</t>
  </si>
  <si>
    <t>COAL HERITAGE HIGHWAY AUTHORITY</t>
  </si>
  <si>
    <t>CONCORD UNIVERSITY</t>
  </si>
  <si>
    <t>COUNCIL FOR COMMUNITY AND TECHNICAL COLLEGE EDUCATION</t>
  </si>
  <si>
    <t>CRIME VICTIMS COMPENSATION</t>
  </si>
  <si>
    <t>DEPARTMENT OF AGRICULTURE</t>
  </si>
  <si>
    <t>DEPARTMENT OF EDUCATION</t>
  </si>
  <si>
    <t>DEPARTMENT OF ENERGY</t>
  </si>
  <si>
    <t>DEPARTMENT OF ENVIRONMENTAL PROTECTION</t>
  </si>
  <si>
    <t>DEPARTMENT OF HEALTH</t>
  </si>
  <si>
    <t>DEPARTMENT OF HUMAN SERVICES</t>
  </si>
  <si>
    <t>DEPARTMENT OF TRANSPORTATION</t>
  </si>
  <si>
    <t>DEVELOPMENT OFFICE</t>
  </si>
  <si>
    <t>DIVISION OF CORRECTIONS</t>
  </si>
  <si>
    <t>DIVISION OF CULTURE &amp; HISTORY</t>
  </si>
  <si>
    <t>DIVISION OF FORESTRY</t>
  </si>
  <si>
    <t>DIVISION OF HOMELAND SECURITY AND EMERGENCY MANAGEMENT (OES)</t>
  </si>
  <si>
    <t>DIVISION OF JUVENILE SERVICES</t>
  </si>
  <si>
    <t>DIVISION OF LABOR</t>
  </si>
  <si>
    <t>DIVISION OF NATURAL RESOURCES</t>
  </si>
  <si>
    <t>DIVISION OF PROTECTIVE SERVICES</t>
  </si>
  <si>
    <t>DIVISION OF TOURISM</t>
  </si>
  <si>
    <t>DOA - CHILDREN'S HEALTH INSURANCE PROGRAM (CHIP)</t>
  </si>
  <si>
    <t>DOA - GENERAL SERVICES - BUILDING FUND</t>
  </si>
  <si>
    <t>DOA - PUBLIC EMPLOYEES INSURANCE AGENCY (PEIA)</t>
  </si>
  <si>
    <t>DOA - SURPLUS PROPERTY</t>
  </si>
  <si>
    <t>DRINKING WATER TREATMENT REVOLVING FUND</t>
  </si>
  <si>
    <t>EASTERN COMMUNITY &amp; TECHINCAL COLLEGE</t>
  </si>
  <si>
    <t>EDUCATION AND THE ARTS</t>
  </si>
  <si>
    <t>FAIRMONT STATE UNIVERSITY</t>
  </si>
  <si>
    <t>FIRE COMMISSION</t>
  </si>
  <si>
    <t>GEOLOGICAL &amp; ECONOMIC SURVEY</t>
  </si>
  <si>
    <t>GLENVILLE STATE COLLEGE</t>
  </si>
  <si>
    <t>GOV OFFICE - COMMISSION FOR NATIONAL AND COMMUNITY SERVICE</t>
  </si>
  <si>
    <t>HEALTH CARE AUTHORITY</t>
  </si>
  <si>
    <t>HIGHER EDUCATION POLICY COMMISSION</t>
  </si>
  <si>
    <t>HOMELAND SECURITY STATE ADMINISTRATION AGENCY (MAPS)</t>
  </si>
  <si>
    <t>HUMAN RIGHTS COMMISSION</t>
  </si>
  <si>
    <t>INSURANCE COMMISSION</t>
  </si>
  <si>
    <t>JOINT EXPENSES</t>
  </si>
  <si>
    <t>JUSTICE AND COMMUNITY SERVICES</t>
  </si>
  <si>
    <t>KANAWHA VALLEY COMMUNITY &amp; TECHNICAL COLLEGE (WV STATE CTC)</t>
  </si>
  <si>
    <t>LIBRARY COMMISSION</t>
  </si>
  <si>
    <t>MARSHALL UNIVERSITY</t>
  </si>
  <si>
    <t>MOUNTWEST COMMUNITY &amp; TECHNICAL COLLEGE</t>
  </si>
  <si>
    <t>NATIONAL COAL HERITAGE AREA AUTHORITY</t>
  </si>
  <si>
    <t>NEW RIVER COMMUNITY AND TECHNICAL COLLEGE</t>
  </si>
  <si>
    <t>OFFICE OF MINERS' HEALTH, SAFETY, &amp;  TRAINING</t>
  </si>
  <si>
    <t>OFFICE OF THE GOVERNOR</t>
  </si>
  <si>
    <t>PIERPONT COMMUNITY AND TECHNICAL COLLEGE</t>
  </si>
  <si>
    <t>PROSECUTING ATTORNEYS INSTITUTE</t>
  </si>
  <si>
    <t>PUBLIC DEFENDER SERVICES</t>
  </si>
  <si>
    <t>PUBLIC SERVICE COMMISSION</t>
  </si>
  <si>
    <t>SCHOOL BUILDING AUTHORITY</t>
  </si>
  <si>
    <t>SCHOOL FOR THE DEAF &amp; BLIND</t>
  </si>
  <si>
    <t>SECRETARY OF STATE</t>
  </si>
  <si>
    <t>SHEPHERD UNIVERSITY</t>
  </si>
  <si>
    <t>SOUTHERN  WEST VIRGINIA COMMUNITY AND TECHNICAL COLLEGE</t>
  </si>
  <si>
    <t>STATE AUDITOR'S OFFICE</t>
  </si>
  <si>
    <t>STATE POLICE</t>
  </si>
  <si>
    <t>SUPREME COURT OF APPEALS</t>
  </si>
  <si>
    <t>TAX DEPARTMENT</t>
  </si>
  <si>
    <t>VETERAN'S AFFAIRS</t>
  </si>
  <si>
    <t>VETERAN'S HOME</t>
  </si>
  <si>
    <t>WEST LIBERTY UNIVERSITY</t>
  </si>
  <si>
    <t>WEST VIRGINIA DIVISION OF REHABILITATION SERVICES</t>
  </si>
  <si>
    <t>WEST VIRGINIA NETWORK</t>
  </si>
  <si>
    <t>WEST VIRGINIA NORTHERN COMMUNITY &amp; TECHNICAL COLLEGE</t>
  </si>
  <si>
    <t>WEST VIRGINIA SCHOOL OF OSTEOPATHIC MEDICINE</t>
  </si>
  <si>
    <t>WEST VIRGINIA STATE TREASURER'S OFFICE</t>
  </si>
  <si>
    <t>WEST VIRGINIA STATE UNIVERSITY</t>
  </si>
  <si>
    <t>WEST VIRGINIA UNIVERSITY -  INSTITUTE OF TECHNOLOGY</t>
  </si>
  <si>
    <t>WEST VIRGINIA UNIVERSITY ( MAIN CAMPUS)</t>
  </si>
  <si>
    <t>WEST VIRGINIA UNIVERSITY AT POTOMAC STATE COLLEGE</t>
  </si>
  <si>
    <t>WEST VIRGINIA UNVERSITY AT PARKERSBURG</t>
  </si>
  <si>
    <t>WORK FORCE WEST VIRGINIA</t>
  </si>
  <si>
    <t>WORKER'S COMPENSATION</t>
  </si>
  <si>
    <t>OFFICE OF ECONOMIC OPPORTUNITY</t>
  </si>
  <si>
    <t>Credit Rating</t>
  </si>
  <si>
    <t>Amount Reported Per the SEFA Software (Disbursements &amp; Subrecipents)</t>
  </si>
  <si>
    <t>Amount Transferred to Agency</t>
  </si>
  <si>
    <t>Actual Disbursements for CFDA</t>
  </si>
  <si>
    <t>Department of Education</t>
  </si>
  <si>
    <t>This is an example of a transfer going to one agency/college.  The transfer is out of one SEFA Account Number and involves one CFDA number.</t>
  </si>
  <si>
    <t>Concord University</t>
  </si>
  <si>
    <t>Shepherd University</t>
  </si>
  <si>
    <t>WV State University</t>
  </si>
  <si>
    <t>This is an example of a transfer going to several agencies/colleges.  The transfers are out of the same SEFA Account Number and involves one CFDA number.</t>
  </si>
  <si>
    <t>Office of Economic Opportunity</t>
  </si>
  <si>
    <t>This is an example of a transfer going to one agency/college.  The transfer is out of two SEFA Account Numbers but involves the same CFDA Number.</t>
  </si>
  <si>
    <r>
      <t>Distributed To (</t>
    </r>
    <r>
      <rPr>
        <b/>
        <sz val="12"/>
        <color rgb="FFFF0000"/>
        <rFont val="SWISS"/>
      </rPr>
      <t>State Agency</t>
    </r>
    <r>
      <rPr>
        <b/>
        <sz val="12"/>
        <color indexed="8"/>
        <rFont val="SWISS"/>
      </rPr>
      <t>)</t>
    </r>
  </si>
  <si>
    <t>EMAIL ADDRESS</t>
  </si>
  <si>
    <t>PREPARER'S EMAIL ADDRESS</t>
  </si>
  <si>
    <t>SUPERVISOR'S EMAIL ADDRESS</t>
  </si>
  <si>
    <t>0947</t>
  </si>
  <si>
    <t>0946</t>
  </si>
  <si>
    <t>Municipal Pensions Oversight Board</t>
  </si>
  <si>
    <t>Nurse Faculty Loan Program</t>
  </si>
  <si>
    <t>Cash and Cash Equivalents:</t>
  </si>
  <si>
    <t xml:space="preserve">  1   FDIC                    Insured Amount</t>
  </si>
  <si>
    <t>2  Collateralized Amount</t>
  </si>
  <si>
    <t>3A  Uncollateralized Amount</t>
  </si>
  <si>
    <t>3B  Collateralized with securities held by the government or by its agent in the government's name</t>
  </si>
  <si>
    <t>3C  Collateralized with securities held by the pledging financial institution's trust department or agent in the government's name</t>
  </si>
  <si>
    <t xml:space="preserve">Cash and Cash Equivalents per Audited Financial Statement </t>
  </si>
  <si>
    <t>Less CE disclosed as investments</t>
  </si>
  <si>
    <t>Less Reappropriated Funds (Reappropriations are Accounts Receivable not Cash)</t>
  </si>
  <si>
    <t>Total Cash as disclosed in Footnote</t>
  </si>
  <si>
    <t>Must equal</t>
  </si>
  <si>
    <t>Investment Section:</t>
  </si>
  <si>
    <t>Interest Rate Risk</t>
  </si>
  <si>
    <t>Exposure to</t>
  </si>
  <si>
    <t>Underlying securities for Repurchase Agreements</t>
  </si>
  <si>
    <t>Investment Description</t>
  </si>
  <si>
    <t>Investment Amount</t>
  </si>
  <si>
    <t>Less than 1</t>
  </si>
  <si>
    <t>6 - 10</t>
  </si>
  <si>
    <t>More than 10</t>
  </si>
  <si>
    <t>Standard &amp; Poor's</t>
  </si>
  <si>
    <t>Foreign Currency Risk?</t>
  </si>
  <si>
    <t>Invesmtent Amount</t>
  </si>
  <si>
    <t>Inside Investments:</t>
  </si>
  <si>
    <t>Investment at BTI</t>
  </si>
  <si>
    <t>Outside Investments:</t>
  </si>
  <si>
    <t>Repurchase Agreements</t>
  </si>
  <si>
    <t>State &amp; Local Govt Securities</t>
  </si>
  <si>
    <t>U.S. Gov't Agencies</t>
  </si>
  <si>
    <t>Corporate Bonds</t>
  </si>
  <si>
    <t>Fixed Income Fund</t>
  </si>
  <si>
    <t>Money Market / Mutual Funds</t>
  </si>
  <si>
    <t>Other Investments</t>
  </si>
  <si>
    <t>Total Investments</t>
  </si>
  <si>
    <t xml:space="preserve">Investments per Audited Financial Statement </t>
  </si>
  <si>
    <t>Plus: CE disclosed as investments</t>
  </si>
  <si>
    <t>Accounts on HE's Financial Statements:</t>
  </si>
  <si>
    <t>HE Fund</t>
  </si>
  <si>
    <t>HE CU's (Foundations)</t>
  </si>
  <si>
    <t>Cash and Cash Equivalents - Current</t>
  </si>
  <si>
    <t>Short Term Investment - Current</t>
  </si>
  <si>
    <t>Cash and Cash Equivalents - Non-Current</t>
  </si>
  <si>
    <t>Investment - Non-Current</t>
  </si>
  <si>
    <t xml:space="preserve">Total </t>
  </si>
  <si>
    <t>Less: Reappropriated Funds</t>
  </si>
  <si>
    <t>Total Cash/Cash Equivlants/Investments</t>
  </si>
  <si>
    <t>Plus: CE as BTI disclosed as investments</t>
  </si>
  <si>
    <t>Less: CE as BTI disclosed as investments</t>
  </si>
  <si>
    <t>Total Cash and Cash Equivalents</t>
  </si>
  <si>
    <t>Instructions</t>
  </si>
  <si>
    <t>•List balances for Outside banks, the amount of the deposits that are FDIC insured and specify how the deposits are collateralized.</t>
  </si>
  <si>
    <t>•Foot all columns.</t>
  </si>
  <si>
    <t>•Inside Investments with BTI and IMB - enter the amount of investments with BTI and IMB as reported on the opening balance report.  Indicate whether the investment is unrestricted or restricted.</t>
  </si>
  <si>
    <t>•Outside Investments - enter all types of investments by type.  Indicate whether the investment is unrestricted or restricted</t>
  </si>
  <si>
    <t>•Interest Rate Risk, enter the following amounts:</t>
  </si>
  <si>
    <t xml:space="preserve">                   Amount Maturing In Less Than 1 year </t>
  </si>
  <si>
    <t>- enter the amount of the investment maturing in less than 1 year.</t>
  </si>
  <si>
    <t xml:space="preserve">                                Amount Maturing In 1-5 Years</t>
  </si>
  <si>
    <t>- enter the amount of the investment maturing in 1-5 years.</t>
  </si>
  <si>
    <t xml:space="preserve">                              Amount Maturing In 6-10 Years</t>
  </si>
  <si>
    <t>- enter the amount of the investment maturing in 6-10 years.</t>
  </si>
  <si>
    <t xml:space="preserve">             Amount Maturing In More Than 10 Years</t>
  </si>
  <si>
    <t>- enter the amount of the investment maturing in more than 10</t>
  </si>
  <si>
    <t>•Foreign Currency risk - enter currency type, Maturity and Fair value of currency as of year end</t>
  </si>
  <si>
    <t>•Foot all columns</t>
  </si>
  <si>
    <r>
      <t xml:space="preserve">Please send this form to: </t>
    </r>
    <r>
      <rPr>
        <sz val="12"/>
        <color rgb="FF000000"/>
        <rFont val="Calibri"/>
        <family val="2"/>
      </rPr>
      <t> </t>
    </r>
  </si>
  <si>
    <t xml:space="preserve">State of West Virginia </t>
  </si>
  <si>
    <t xml:space="preserve">Financial Accounting and Reporting Section </t>
  </si>
  <si>
    <t xml:space="preserve">Building 17, 3rd Floor </t>
  </si>
  <si>
    <t xml:space="preserve">2101 Washington Street East </t>
  </si>
  <si>
    <t xml:space="preserve">Charleston, WV 25305             </t>
  </si>
  <si>
    <t xml:space="preserve">Telephone Number (304) 558-4083 </t>
  </si>
  <si>
    <t xml:space="preserve">Fax Number              (304) 558-4084 </t>
  </si>
  <si>
    <t>Purpose of the Cash and Cash Equivalents</t>
  </si>
  <si>
    <t>Purpose for the Investment Section</t>
  </si>
  <si>
    <t>•Moody's  Credit Quality Rating - provide the Credit quality rating available through the credit rating search feature on the Moody's website listed below , enter "unrated" if applicable.  http://www.moodys.com</t>
  </si>
  <si>
    <t>•The Total Carrying amount above should be equal the amount reported on the audited financial statement less items disclosed as investments.</t>
  </si>
  <si>
    <t xml:space="preserve">•Reconciliation -  The total investments amount reported should be equal to the amount reported on the audited financial statement plus any items disclosed as investments that are reported on the finanical statements as cash and cash equivalents.  </t>
  </si>
  <si>
    <t>Cash/ Cash Equivalents/ Investment Footnote Disclosure:</t>
  </si>
  <si>
    <t>CASH/ CASH EQUIVALENTS/ INVESTMENTS DISCLOSURE</t>
  </si>
  <si>
    <t>CASH/ CASH EQUIVALENTS/ INVESTMENTS DISCLOSURE - FOUNDATION</t>
  </si>
  <si>
    <t>Actual Disbursements and Actual Subreceiptent (to outside parties) for CFDA</t>
  </si>
  <si>
    <t>0948</t>
  </si>
  <si>
    <t>Hearing Aid Dealers Board of</t>
  </si>
  <si>
    <t>PREPARER'S SIGNATURE</t>
  </si>
  <si>
    <t>STATEMENT OF NET POSITION - INCLUDING FOUNDATION FINANCIAL STATEMENTS (IN GASB FORMAT)</t>
  </si>
  <si>
    <t>INSTITUTION TELEPHONE NUMBER</t>
  </si>
  <si>
    <t xml:space="preserve">8A  </t>
  </si>
  <si>
    <t>8A Attachment</t>
  </si>
  <si>
    <t>Entity Name:</t>
  </si>
  <si>
    <t xml:space="preserve">             With federal audit or review - 2 copies of closing report or letter should be sent to FARS.</t>
  </si>
  <si>
    <t>* Totals must equal financial statement amounts!</t>
  </si>
  <si>
    <t>Net Receivable Not</t>
  </si>
  <si>
    <t xml:space="preserve"> Expected to Collect</t>
  </si>
  <si>
    <t>Veterans Assistance</t>
  </si>
  <si>
    <t>Purchasing, Division of</t>
  </si>
  <si>
    <t>Corrections, Division of</t>
  </si>
  <si>
    <t>Commodities &amp; Services from the Handicapped</t>
  </si>
  <si>
    <t>Education, Department of</t>
  </si>
  <si>
    <t>Financial Institutions, Division of</t>
  </si>
  <si>
    <t>Culture &amp; History, Division of</t>
  </si>
  <si>
    <t>Motor Vehicles, Division of</t>
  </si>
  <si>
    <t>Highways, Division of</t>
  </si>
  <si>
    <t>Parkways Authority</t>
  </si>
  <si>
    <t>Statement of Net Position - Including Foundation Financial Statements (in GASB format)</t>
  </si>
  <si>
    <t>NET POSITION:</t>
  </si>
  <si>
    <t>Statement of Revenues, Expenses and Changes in Net Position</t>
  </si>
  <si>
    <t>NET POSITION - BEGINNING OF YEAR</t>
  </si>
  <si>
    <t>NET POSITION - END OF YEAR</t>
  </si>
  <si>
    <t>SUPERVISOR'S SIGNATURE</t>
  </si>
  <si>
    <t xml:space="preserve">       balances with continuing compliance requirements.   All balances at June 30 must</t>
  </si>
  <si>
    <t>FORM 8A</t>
  </si>
  <si>
    <t>TOTAL NET POSITION</t>
  </si>
  <si>
    <t>TOTAL DEFERRED INFLOWS OF RESOURCES</t>
  </si>
  <si>
    <t xml:space="preserve">  Noncurrent liabilities:</t>
  </si>
  <si>
    <t>TOTAL DEFERRED OUTFLOWS OF RESOURCES</t>
  </si>
  <si>
    <t>Total operating revenues</t>
  </si>
  <si>
    <t>Net nonoperating revenues</t>
  </si>
  <si>
    <r>
      <t>•</t>
    </r>
    <r>
      <rPr>
        <b/>
        <u/>
        <sz val="12"/>
        <color rgb="FF000000"/>
        <rFont val="Calibri"/>
        <family val="2"/>
      </rPr>
      <t>Certificates of Deposit</t>
    </r>
    <r>
      <rPr>
        <sz val="12"/>
        <color rgb="FF000000"/>
        <rFont val="Calibri"/>
        <family val="2"/>
      </rPr>
      <t xml:space="preserve"> reported here are non-negotiable certificates of deposit, a non-negotiable certificates of deposit is assessed a penalty when redeemed prior to maturity.  Such certificates of deposits are typically disclosed above. </t>
    </r>
  </si>
  <si>
    <t>MILITARY AUTHORITY</t>
  </si>
  <si>
    <t>DOA - OFFICE OF TECHNOLOGY</t>
  </si>
  <si>
    <t>REGIONAL JAIL AUTHORITY</t>
  </si>
  <si>
    <t xml:space="preserve">•Standard and Poor's Credit Quality Rating - provide the Credit quality rating available through the credit rating search feature on the Standard and Poor's website listed below , enter "unrated" if applicable.  http://www.standardandpoors.com </t>
  </si>
  <si>
    <t>Fax Number                (304) 558-4084</t>
  </si>
  <si>
    <t>wvOASIS funds examined:</t>
  </si>
  <si>
    <t>SEFA Account Number / wvOASIS Fund / Banner #</t>
  </si>
  <si>
    <t>SEFA Account Number / wvOASIS Fund #</t>
  </si>
  <si>
    <t>wvOASIS</t>
  </si>
  <si>
    <t>Per wvOASIS Opening Balance Report</t>
  </si>
  <si>
    <t>Cash in Transit to wvOASIS</t>
  </si>
  <si>
    <r>
      <t xml:space="preserve">•The </t>
    </r>
    <r>
      <rPr>
        <b/>
        <u/>
        <sz val="12"/>
        <color rgb="FF000000"/>
        <rFont val="Calibri"/>
        <family val="2"/>
      </rPr>
      <t xml:space="preserve">Cash with Treasure per wvOASIS Opening Balance </t>
    </r>
    <r>
      <rPr>
        <sz val="12"/>
        <color rgb="FF000000"/>
        <rFont val="Calibri"/>
        <family val="2"/>
      </rPr>
      <t xml:space="preserve">report total comes from the wvOASIS opening balance report.  The Total Carrying Amount should be equal to the "Cash" column amount on the opening balance report. This total is not the money included with Bureau of Treasury Investments (BTI).  If there are any reconciliation items please detail in "Other".  </t>
    </r>
  </si>
  <si>
    <t xml:space="preserve">     Net Pension Liability</t>
  </si>
  <si>
    <r>
      <t>•</t>
    </r>
    <r>
      <rPr>
        <sz val="12"/>
        <color rgb="FF000000"/>
        <rFont val="Calibri"/>
        <family val="2"/>
      </rPr>
      <t xml:space="preserve">The standard insurance amount currently is $250,000 per depositor. The $250,000 limit is permanent for certain retirement accounts (includes IRAs). </t>
    </r>
  </si>
  <si>
    <t>New Loans</t>
  </si>
  <si>
    <t>Payments Made</t>
  </si>
  <si>
    <t>Beginning</t>
  </si>
  <si>
    <t>Administered by Outside Financial Institutions:</t>
  </si>
  <si>
    <t>Administered by College/University:</t>
  </si>
  <si>
    <t>Fair Value Measurement's Using</t>
  </si>
  <si>
    <t>Level 1</t>
  </si>
  <si>
    <t>Level 2</t>
  </si>
  <si>
    <t>Level 3</t>
  </si>
  <si>
    <t>Cost Value</t>
  </si>
  <si>
    <t>Total Reported Value</t>
  </si>
  <si>
    <t>Level 1 - inputs are quoted prices from markets with many transactions for identical assets qand liabilities. Level 1 inputs are derived directly from the market and need not be adjusted in any way.</t>
  </si>
  <si>
    <t>Level 2 - inputs are either (a) directly observable, like quoted market prices, but for similar assets and liabilities, or (b) correlated or corroborated from observable market information. Generally, Level 2 inputs should not be used unless Level 1 inputs are unavailable.</t>
  </si>
  <si>
    <t>Level 3 - inputs are assumptions a government develops based on the best information available to it.  Generally, Level 3 inputs should not be used unless Level 1 and Level 2 inputs are unavailable.</t>
  </si>
  <si>
    <t>ay</t>
  </si>
  <si>
    <t xml:space="preserve">    Treasurer - Stop Payment Section</t>
  </si>
  <si>
    <t xml:space="preserve">    Treasurer - Unclaimed Property</t>
  </si>
  <si>
    <t>Phone:    304-558-3599</t>
  </si>
  <si>
    <t xml:space="preserve">Email:  outsidebankaccounts@wvsto.com  </t>
  </si>
  <si>
    <t>Commercial mortgage-backed securities</t>
  </si>
  <si>
    <t>Collateralized debt obligations</t>
  </si>
  <si>
    <t>Corporate bonds</t>
  </si>
  <si>
    <t>U.S. Treasury securities</t>
  </si>
  <si>
    <t>Other ______________________</t>
  </si>
  <si>
    <t>_______________________</t>
  </si>
  <si>
    <t>Direct venture capital - ______________</t>
  </si>
  <si>
    <t>Equity long/short hedge funds</t>
  </si>
  <si>
    <t>Event-driven hedge funds</t>
  </si>
  <si>
    <t>Global opportunities hedge funds</t>
  </si>
  <si>
    <t>Multi-strategy hedge funds</t>
  </si>
  <si>
    <t>Real estate funds</t>
  </si>
  <si>
    <t>Interest Rate Swaps</t>
  </si>
  <si>
    <t>Foreign exchange contracts (liabilities)</t>
  </si>
  <si>
    <t>Carrying Amount</t>
  </si>
  <si>
    <t xml:space="preserve">Investments Reported at Cost </t>
  </si>
  <si>
    <t>Investments by Fair Value Level</t>
  </si>
  <si>
    <t>Debt Securities</t>
  </si>
  <si>
    <t>Total Debt Securities</t>
  </si>
  <si>
    <t>Equity Securities</t>
  </si>
  <si>
    <t>Total Equity Securities</t>
  </si>
  <si>
    <t>Venture Capital Investments</t>
  </si>
  <si>
    <t>Total Venture Capital Investments</t>
  </si>
  <si>
    <t>Private Equity Funds - International</t>
  </si>
  <si>
    <t>Total Investments By Fair Value Level</t>
  </si>
  <si>
    <t>Investments Measured at the Net Asset Value (NAV)</t>
  </si>
  <si>
    <t>Total Investments Measured at the NAV</t>
  </si>
  <si>
    <t>Investments Derivative Instruments</t>
  </si>
  <si>
    <t>Total Investment Derivative Instruments</t>
  </si>
  <si>
    <t>____________________________</t>
  </si>
  <si>
    <t>Phone:     304-558.3599</t>
  </si>
  <si>
    <t>Deferred Outflow of Resources:</t>
  </si>
  <si>
    <t>Deferred Inflows of Resources:</t>
  </si>
  <si>
    <t>Residential mortgage-backed securities</t>
  </si>
  <si>
    <t>Related to Pensions</t>
  </si>
  <si>
    <t xml:space="preserve">Submit end-of-year outside bank information to the West Virginia State Treasurer's Office web base program.  To access program log on to        </t>
  </si>
  <si>
    <t xml:space="preserve">NOTE:  With outside audits - 3 copies (or pdf) of completed audit and representation letter should be sent to FARS. </t>
  </si>
  <si>
    <t>Risk &amp; Insurance Management, Board of</t>
  </si>
  <si>
    <t>WV Enterprise Resource Planning Board</t>
  </si>
  <si>
    <t xml:space="preserve">  Net Investment in Capital Assets</t>
  </si>
  <si>
    <t xml:space="preserve">Does your agency have any Federal, State, or Other Capital Grants/Contributions? </t>
  </si>
  <si>
    <t xml:space="preserve">Submit end-of-year bank information to the West Virginia State Treasurer's Office web base program.  To access program log on to        </t>
  </si>
  <si>
    <t>Net Asset Value</t>
  </si>
  <si>
    <t>Valuation Techniques:  Please describe the valuation techniques used in the Fair Value determination</t>
  </si>
  <si>
    <t>Total Investments at Cost</t>
  </si>
  <si>
    <t xml:space="preserve">Total Investments </t>
  </si>
  <si>
    <t>Total Private Equity Funds - International</t>
  </si>
  <si>
    <t>Email</t>
  </si>
  <si>
    <t>Related to OPEB</t>
  </si>
  <si>
    <t xml:space="preserve">     Net OPEB Liability</t>
  </si>
  <si>
    <t xml:space="preserve">  Pension</t>
  </si>
  <si>
    <t xml:space="preserve">  OPEB</t>
  </si>
  <si>
    <t>FARSclosingbook@WV.gov</t>
  </si>
  <si>
    <r>
      <rPr>
        <b/>
        <sz val="16"/>
        <rFont val="Arial"/>
        <family val="2"/>
      </rPr>
      <t>Fax Number:</t>
    </r>
    <r>
      <rPr>
        <sz val="16"/>
        <rFont val="Arial"/>
        <family val="2"/>
      </rPr>
      <t xml:space="preserve">      304-558-4084</t>
    </r>
  </si>
  <si>
    <t xml:space="preserve">FARS Contact: </t>
  </si>
  <si>
    <t>Please Send This Form To:</t>
  </si>
  <si>
    <t>Federal program is new or is in close-out stage (i.e. in first or last year of activity at the auditee</t>
  </si>
  <si>
    <t>Type B Program with larger federal awards expended</t>
  </si>
  <si>
    <t>Federal program and related regulations are new or have significantly changed since last audit of program</t>
  </si>
  <si>
    <t>Eligibility criteria exist</t>
  </si>
  <si>
    <t>Federal program has significant contracts for goods and services (through third parties)</t>
  </si>
  <si>
    <t>Complex program</t>
  </si>
  <si>
    <t>Federal program includes more than one indicator of inherent risk, e.g. (*)</t>
  </si>
  <si>
    <t>Identified in OMB's Compliance Supplement as higher risk by federal grantor agency</t>
  </si>
  <si>
    <t>Oversight monitoring reviews by federal or pass-through agencies disclosed significant compliance or internal control findings(*)</t>
  </si>
  <si>
    <t>Federal program not recently audited as a major program</t>
  </si>
  <si>
    <t>Significant deficiencies or material weaknesses in internal control have been identified</t>
  </si>
  <si>
    <t>Have not been corrected</t>
  </si>
  <si>
    <t>Significant to the federal program</t>
  </si>
  <si>
    <t>monitoring activities (*):</t>
  </si>
  <si>
    <t xml:space="preserve">performed by internal auditors or government auditors in conjunction with the federal awarding agency's </t>
  </si>
  <si>
    <t xml:space="preserve">Audit findings in previous single audits by independent auditors, or of compliance or financial audits </t>
  </si>
  <si>
    <t>program requirements</t>
  </si>
  <si>
    <t xml:space="preserve">Doubts exist about management's adherence to federal </t>
  </si>
  <si>
    <t>Inexperienced or new personnel administering the federal program</t>
  </si>
  <si>
    <t>Inadequate control environment over federal program</t>
  </si>
  <si>
    <t>Weak system for monitoring subrecipients</t>
  </si>
  <si>
    <t>Multiple systems of internal control administering federal program</t>
  </si>
  <si>
    <t>Known weaknesses in internal control over federal programs exists such as (*):</t>
  </si>
  <si>
    <t>AGENCY NAME :</t>
  </si>
  <si>
    <t>FEDERAL GRANT/SEFA TYPE B PROGRAM RISK ASSESSMENT CHECKLIST</t>
  </si>
  <si>
    <t>Please read all instructions</t>
  </si>
  <si>
    <t>0623</t>
  </si>
  <si>
    <t>Administrative Services</t>
  </si>
  <si>
    <t>FEDERAL GRANT/SEFA TRANSFERS TO RESEARCH CORPS</t>
  </si>
  <si>
    <t xml:space="preserve">Please list all CFDA numbers that have transfers to: the Research Corps listed below:  </t>
  </si>
  <si>
    <t>West Virginia University Research Corporation</t>
  </si>
  <si>
    <t>Marshall University Research Corporation</t>
  </si>
  <si>
    <t>West Virginia State University Research and Development Corporation</t>
  </si>
  <si>
    <t>CFDA Number</t>
  </si>
  <si>
    <t>R&amp;D Corp</t>
  </si>
  <si>
    <t>10.</t>
  </si>
  <si>
    <t>5F</t>
  </si>
  <si>
    <t>Additional Form 8</t>
  </si>
  <si>
    <t>Additional Form 8.1</t>
  </si>
  <si>
    <t>Additional Form 8A</t>
  </si>
  <si>
    <t>5G</t>
  </si>
  <si>
    <t>MUST PROVIDE BACK-UP DOCUMENTATION WITH THIS FORM</t>
  </si>
  <si>
    <t>•Fair Value Measurement's Using - enter the observable inputs used to determine the Fair Value as of 06/30/23.</t>
  </si>
  <si>
    <t xml:space="preserve">Institution's UEI Number: </t>
  </si>
  <si>
    <t xml:space="preserve">Instructions are included for this process once you are logged in.  If you are a new program user or do not have a user id contact the Treasurer's Office.  </t>
  </si>
  <si>
    <t>WV Multimodal Trasnportation</t>
  </si>
  <si>
    <t>WV College and Jumpstart  Savings Plan</t>
  </si>
  <si>
    <t>WV Prepaid Tuition Trust</t>
  </si>
  <si>
    <t>at June 30, 2024</t>
  </si>
  <si>
    <t xml:space="preserve">Instructions are included for this process once you are logged in.  If you are a new program user or do not have a user id contact  the Treasurer's Office.  </t>
  </si>
  <si>
    <t>Corrections and Rehabilitation</t>
  </si>
  <si>
    <t xml:space="preserve">To prepare the deposit disclosure required for the State’s Annual Comprehensive Financial Report, specific information must be provided by funds with separately audited financial statements.  Each type of deposit must be clearly designated as to whether the asset is held by the State Treasurer's Office , Municipal Bond Commission, or other outside financial institutions. </t>
  </si>
  <si>
    <t>To prepare the investments disclosure required for the State’s Annual Comprehensive Financial Report, specific information must be provided by funds with separately audited financial statements.  Each type of deposit and investment must be clearly designated as to whether the asset is held by the State’s Investment Management Board (IMB) or Board of Treasury Investments (BTI) in pooled accounts and/or participant directed accounts. Indicate both types of accounts separately.</t>
  </si>
  <si>
    <t>Right to Use Lease:</t>
  </si>
  <si>
    <t>Other Financing Debt:</t>
  </si>
  <si>
    <t>Right to Use Leases:</t>
  </si>
  <si>
    <t>Draft Financials September 15, 2025</t>
  </si>
  <si>
    <t>Final Financials October 15, 2025</t>
  </si>
  <si>
    <t>to HEPC on 8/11/2025</t>
  </si>
  <si>
    <t>to HEPC on 9/15/2025</t>
  </si>
  <si>
    <t>to FARS by 10/15/2025</t>
  </si>
  <si>
    <t>to FARS on 7/31/25</t>
  </si>
  <si>
    <t>to FARS on 8/28/2025</t>
  </si>
  <si>
    <t>to TREASURER by 7/31/2025</t>
  </si>
  <si>
    <t>Due July 31, 2025</t>
  </si>
  <si>
    <t>2031-2035</t>
  </si>
  <si>
    <t>2036-2040</t>
  </si>
  <si>
    <t>2041-2045</t>
  </si>
  <si>
    <t>2046-2050</t>
  </si>
  <si>
    <t>Lease Payments made during fiscal year 2025:</t>
  </si>
  <si>
    <t>For any unbudgeted liabilities of $1,000,000 or more, outstanding at June 30, 2025, or which have arisen since that date,</t>
  </si>
  <si>
    <t>•Fair Value Measurement's Using - enter the observable inputs used to determine the Fair Value as of 06/30/25.</t>
  </si>
  <si>
    <r>
      <t xml:space="preserve">June 30, 2025 bank statement, </t>
    </r>
    <r>
      <rPr>
        <sz val="12"/>
        <color rgb="FF000000"/>
        <rFont val="Arial"/>
        <family val="2"/>
      </rPr>
      <t>l</t>
    </r>
    <r>
      <rPr>
        <sz val="12"/>
        <color indexed="8"/>
        <rFont val="Arial"/>
        <family val="2"/>
      </rPr>
      <t>ist of any outstanding checks and outstanding deposits.</t>
    </r>
  </si>
  <si>
    <t>at June 30, 2025</t>
  </si>
  <si>
    <t>(304) 558-4083</t>
  </si>
  <si>
    <t>FARSclosingbook@wv.gov</t>
  </si>
  <si>
    <t>Operating Lease Payments made during fiscal year 2025:</t>
  </si>
  <si>
    <r>
      <rPr>
        <b/>
        <sz val="16"/>
        <rFont val="Arial"/>
        <family val="2"/>
      </rPr>
      <t>FARS Contact:</t>
    </r>
    <r>
      <rPr>
        <sz val="16"/>
        <rFont val="Arial"/>
        <family val="2"/>
      </rPr>
      <t xml:space="preserve">   FARS (304) 558-4083</t>
    </r>
  </si>
  <si>
    <t xml:space="preserve">Email Address:  FARSclosingbook@wv.gov </t>
  </si>
  <si>
    <r>
      <rPr>
        <b/>
        <sz val="16"/>
        <rFont val="Arial"/>
        <family val="2"/>
      </rPr>
      <t>Email Address:</t>
    </r>
    <r>
      <rPr>
        <sz val="16"/>
        <rFont val="Arial"/>
        <family val="2"/>
      </rPr>
      <t xml:space="preserve"> FARSclosingbook@wv.gov </t>
    </r>
  </si>
  <si>
    <t>FEDERAL GRANT/SEFA APP CHECKLIST</t>
  </si>
  <si>
    <t>Are any indirect costs related to the agency's programs included in the SEFA expenditures?</t>
  </si>
  <si>
    <t>Form 5B:  Did your agency/college RECEIVE federal funds from another agency/college?  If yes, did you correspond with that agency/college to ensure that you are both reporting the same amounts?   If not, please contact the agency/college.</t>
  </si>
  <si>
    <t>Form 5C:  Did your agency/college DISBURSE federal funds to another agency/college?  If yes, did you correspond with that agency/college to ensure that you are both reporting the same amounts?   If not, please contact the agency/college.</t>
  </si>
  <si>
    <t>Is the ending cash account balance for wvOASIS account type equal to the 6/30/25 cash balance?  DO NOT SUBMIT until the grant account balance is in agreement with the ending 6/30/25 cash balance.  (Cents are not included in the software balances)</t>
  </si>
  <si>
    <t>Questions 1 - 4:  If the answer is NO go back to the FARS SEFA App to document why or correct balances.</t>
  </si>
  <si>
    <t>Federal funds RECEIVED through another state agency. (Net of refunds).</t>
  </si>
  <si>
    <t>Please answer the following questions for all Type B programs with expenditures over $6,000,000.</t>
  </si>
  <si>
    <t>FEDERAL GRANT/SEFA/R&amp;D EXPENDITURES</t>
  </si>
  <si>
    <t xml:space="preserve">Please list all CFDA numbers that had any expenditures related to Research and Development </t>
  </si>
  <si>
    <t>SEFA Account Number</t>
  </si>
  <si>
    <t>Subrecipient Awards</t>
  </si>
  <si>
    <t>Telephone Number:</t>
  </si>
  <si>
    <t>304-558-4083</t>
  </si>
  <si>
    <t>Fax Number:</t>
  </si>
  <si>
    <t>304-558-4084</t>
  </si>
  <si>
    <t>Email to:</t>
  </si>
  <si>
    <r>
      <rPr>
        <b/>
        <sz val="16"/>
        <rFont val="Arial"/>
        <family val="2"/>
      </rPr>
      <t>Phone Number:</t>
    </r>
    <r>
      <rPr>
        <sz val="16"/>
        <rFont val="Arial"/>
        <family val="2"/>
      </rPr>
      <t xml:space="preserve">   304-558-4083</t>
    </r>
  </si>
  <si>
    <t>FARS</t>
  </si>
  <si>
    <t>farsclosingbook@wv.gov</t>
  </si>
  <si>
    <t>Telephone Number (304) 558-4083</t>
  </si>
  <si>
    <t>Fax Number (304) 558-4084</t>
  </si>
  <si>
    <t>****REMINDER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</si>
</sst>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mmmm\ d\,\ yyyy"/>
    <numFmt numFmtId="165" formatCode="mm/dd/yy"/>
    <numFmt numFmtId="166" formatCode="_(* #,##0_);_(* \(#,##0\);_(* &quot;-&quot;??_);_(@_)"/>
    <numFmt numFmtId="167" formatCode="[$-409]mmmm\ d\,\ yyyy;@"/>
    <numFmt numFmtId="168" formatCode="&quot;$&quot;#,##0;[Red]&quot;$&quot;#,##0"/>
    <numFmt numFmtId="169" formatCode="0_);\(0\)"/>
    <numFmt numFmtId="170" formatCode="0.000"/>
    <numFmt numFmtId="171" formatCode="&quot;$&quot;#,##0"/>
  </numFmts>
  <fonts count="113">
    <font>
      <sz val="12"/>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2"/>
      <color indexed="8"/>
      <name val="Arial"/>
      <family val="2"/>
    </font>
    <font>
      <sz val="12"/>
      <color indexed="8"/>
      <name val="Arial"/>
      <family val="2"/>
    </font>
    <font>
      <sz val="10"/>
      <color indexed="12"/>
      <name val="Courier"/>
      <family val="3"/>
    </font>
    <font>
      <b/>
      <sz val="12"/>
      <name val="Arial MT"/>
    </font>
    <font>
      <b/>
      <sz val="12"/>
      <color indexed="18"/>
      <name val="Arial MT"/>
    </font>
    <font>
      <sz val="12"/>
      <color indexed="18"/>
      <name val="Arial MT"/>
    </font>
    <font>
      <i/>
      <sz val="12"/>
      <name val="Arial MT"/>
    </font>
    <font>
      <b/>
      <sz val="12"/>
      <name val="SWISS"/>
    </font>
    <font>
      <sz val="12"/>
      <name val="Arial MT"/>
    </font>
    <font>
      <sz val="12"/>
      <name val="SWISS"/>
    </font>
    <font>
      <sz val="12"/>
      <color indexed="12"/>
      <name val="SWISS"/>
    </font>
    <font>
      <sz val="10"/>
      <name val="Arial"/>
      <family val="2"/>
    </font>
    <font>
      <b/>
      <sz val="12"/>
      <name val="Arial"/>
      <family val="2"/>
    </font>
    <font>
      <b/>
      <sz val="10"/>
      <name val="Arial"/>
      <family val="2"/>
    </font>
    <font>
      <sz val="12"/>
      <name val="Arial"/>
      <family val="2"/>
    </font>
    <font>
      <b/>
      <sz val="12"/>
      <color indexed="10"/>
      <name val="Arial"/>
      <family val="2"/>
    </font>
    <font>
      <sz val="12"/>
      <color indexed="10"/>
      <name val="Arial"/>
      <family val="2"/>
    </font>
    <font>
      <sz val="12"/>
      <color indexed="8"/>
      <name val="Arial"/>
      <family val="2"/>
    </font>
    <font>
      <sz val="12"/>
      <color indexed="8"/>
      <name val="SWISS"/>
    </font>
    <font>
      <sz val="12"/>
      <color indexed="8"/>
      <name val="Arial MT"/>
    </font>
    <font>
      <b/>
      <sz val="14"/>
      <color indexed="8"/>
      <name val="Arial MT"/>
    </font>
    <font>
      <sz val="14"/>
      <color indexed="8"/>
      <name val="Arial MT"/>
    </font>
    <font>
      <sz val="14"/>
      <color indexed="8"/>
      <name val="SWISS"/>
    </font>
    <font>
      <b/>
      <sz val="12"/>
      <color indexed="8"/>
      <name val="Arial MT"/>
    </font>
    <font>
      <b/>
      <sz val="12"/>
      <color indexed="8"/>
      <name val="Arial"/>
      <family val="2"/>
    </font>
    <font>
      <sz val="14"/>
      <name val="Arial"/>
      <family val="2"/>
    </font>
    <font>
      <b/>
      <sz val="18"/>
      <color indexed="8"/>
      <name val="Times New Roman"/>
      <family val="1"/>
    </font>
    <font>
      <b/>
      <sz val="12"/>
      <color indexed="8"/>
      <name val="SWISS"/>
    </font>
    <font>
      <u/>
      <sz val="9"/>
      <color indexed="12"/>
      <name val="Arial"/>
      <family val="2"/>
    </font>
    <font>
      <b/>
      <sz val="16"/>
      <name val="Arial"/>
      <family val="2"/>
    </font>
    <font>
      <sz val="16"/>
      <name val="Arial"/>
      <family val="2"/>
    </font>
    <font>
      <sz val="18"/>
      <name val="Arial"/>
      <family val="2"/>
    </font>
    <font>
      <sz val="8"/>
      <name val="Arial"/>
      <family val="2"/>
    </font>
    <font>
      <u/>
      <sz val="10.45"/>
      <color indexed="12"/>
      <name val="Arial"/>
      <family val="2"/>
    </font>
    <font>
      <sz val="10"/>
      <color indexed="10"/>
      <name val="Arial"/>
      <family val="2"/>
    </font>
    <font>
      <sz val="10"/>
      <color indexed="8"/>
      <name val="Arial"/>
      <family val="2"/>
    </font>
    <font>
      <b/>
      <sz val="10"/>
      <color indexed="8"/>
      <name val="Arial"/>
      <family val="2"/>
    </font>
    <font>
      <sz val="9"/>
      <name val="Arial"/>
      <family val="2"/>
    </font>
    <font>
      <sz val="12"/>
      <color indexed="12"/>
      <name val="Arial"/>
      <family val="2"/>
    </font>
    <font>
      <b/>
      <i/>
      <sz val="12"/>
      <color indexed="10"/>
      <name val="Arial MT"/>
    </font>
    <font>
      <sz val="16"/>
      <name val="Arial"/>
      <family val="2"/>
    </font>
    <font>
      <i/>
      <sz val="12"/>
      <color indexed="10"/>
      <name val="Arial"/>
      <family val="2"/>
    </font>
    <font>
      <sz val="12"/>
      <name val="Arial"/>
      <family val="2"/>
    </font>
    <font>
      <sz val="18"/>
      <color indexed="8"/>
      <name val="Arial MT"/>
    </font>
    <font>
      <sz val="11"/>
      <name val="Arial"/>
      <family val="2"/>
    </font>
    <font>
      <b/>
      <i/>
      <sz val="24"/>
      <color indexed="10"/>
      <name val="Arial"/>
      <family val="2"/>
    </font>
    <font>
      <i/>
      <sz val="16"/>
      <name val="Arial"/>
      <family val="2"/>
    </font>
    <font>
      <b/>
      <i/>
      <sz val="16"/>
      <color indexed="10"/>
      <name val="Arial"/>
      <family val="2"/>
    </font>
    <font>
      <b/>
      <sz val="20"/>
      <name val="Arial"/>
      <family val="2"/>
    </font>
    <font>
      <sz val="20"/>
      <name val="Arial MT"/>
    </font>
    <font>
      <sz val="20"/>
      <name val="Arial"/>
      <family val="2"/>
    </font>
    <font>
      <sz val="18"/>
      <name val="Arial MT"/>
    </font>
    <font>
      <b/>
      <sz val="18"/>
      <name val="Arial"/>
      <family val="2"/>
    </font>
    <font>
      <sz val="14"/>
      <name val="Wingdings"/>
      <charset val="2"/>
    </font>
    <font>
      <u/>
      <sz val="12"/>
      <name val="Arial MT"/>
    </font>
    <font>
      <sz val="12"/>
      <color rgb="FF000000"/>
      <name val="Calibri"/>
      <family val="2"/>
    </font>
    <font>
      <sz val="12"/>
      <color rgb="FFFF0000"/>
      <name val="Calibri"/>
      <family val="2"/>
    </font>
    <font>
      <sz val="12"/>
      <color rgb="FFFF0000"/>
      <name val="Arial"/>
      <family val="2"/>
    </font>
    <font>
      <i/>
      <sz val="18"/>
      <name val="Arial"/>
      <family val="2"/>
    </font>
    <font>
      <sz val="12"/>
      <name val="Arial"/>
      <family val="2"/>
    </font>
    <font>
      <b/>
      <i/>
      <sz val="16"/>
      <color rgb="FFFF0000"/>
      <name val="Arial"/>
      <family val="2"/>
    </font>
    <font>
      <u/>
      <sz val="12"/>
      <color indexed="12"/>
      <name val="Arial"/>
      <family val="2"/>
    </font>
    <font>
      <sz val="18"/>
      <color rgb="FFFF0000"/>
      <name val="Arial"/>
      <family val="2"/>
    </font>
    <font>
      <b/>
      <sz val="24"/>
      <color rgb="FFFF0000"/>
      <name val="Arial"/>
      <family val="2"/>
    </font>
    <font>
      <u/>
      <sz val="10.45"/>
      <color rgb="FF0000FF"/>
      <name val="Arial"/>
      <family val="2"/>
    </font>
    <font>
      <sz val="16"/>
      <color indexed="8"/>
      <name val="SWISS"/>
    </font>
    <font>
      <b/>
      <sz val="16"/>
      <color indexed="8"/>
      <name val="SWISS"/>
    </font>
    <font>
      <sz val="12"/>
      <name val="Arial"/>
      <family val="2"/>
    </font>
    <font>
      <b/>
      <sz val="14"/>
      <color indexed="8"/>
      <name val="SWISS"/>
    </font>
    <font>
      <sz val="24"/>
      <color indexed="8"/>
      <name val="SWISS"/>
    </font>
    <font>
      <sz val="12"/>
      <color theme="1"/>
      <name val="Arial"/>
      <family val="2"/>
    </font>
    <font>
      <b/>
      <sz val="12"/>
      <color rgb="FFFF0000"/>
      <name val="SWISS"/>
    </font>
    <font>
      <sz val="18"/>
      <color theme="1"/>
      <name val="Calibri"/>
      <family val="2"/>
      <scheme val="minor"/>
    </font>
    <font>
      <b/>
      <sz val="12"/>
      <color indexed="12"/>
      <name val="Arial"/>
      <family val="2"/>
    </font>
    <font>
      <b/>
      <sz val="12"/>
      <color rgb="FF0000FF"/>
      <name val="Arial"/>
      <family val="2"/>
    </font>
    <font>
      <sz val="8"/>
      <color rgb="FF000000"/>
      <name val="Tahoma"/>
      <family val="2"/>
    </font>
    <font>
      <b/>
      <sz val="18"/>
      <color theme="1"/>
      <name val="Arial"/>
      <family val="2"/>
    </font>
    <font>
      <sz val="9"/>
      <color theme="1"/>
      <name val="Arial"/>
      <family val="2"/>
    </font>
    <font>
      <b/>
      <sz val="12"/>
      <color theme="1"/>
      <name val="Arial"/>
      <family val="2"/>
    </font>
    <font>
      <b/>
      <sz val="9"/>
      <color theme="1"/>
      <name val="Arial"/>
      <family val="2"/>
    </font>
    <font>
      <b/>
      <sz val="9"/>
      <name val="Arial"/>
      <family val="2"/>
    </font>
    <font>
      <sz val="9"/>
      <color indexed="8"/>
      <name val="Arial"/>
      <family val="2"/>
    </font>
    <font>
      <sz val="9"/>
      <color indexed="12"/>
      <name val="Arial"/>
      <family val="2"/>
    </font>
    <font>
      <b/>
      <sz val="9"/>
      <color indexed="12"/>
      <name val="Arial"/>
      <family val="2"/>
    </font>
    <font>
      <u/>
      <sz val="9"/>
      <color rgb="FF0000FF"/>
      <name val="Arial"/>
      <family val="2"/>
    </font>
    <font>
      <sz val="9"/>
      <color rgb="FF0000FF"/>
      <name val="Arial"/>
      <family val="2"/>
    </font>
    <font>
      <sz val="11"/>
      <color indexed="8"/>
      <name val="Arial MT"/>
    </font>
    <font>
      <b/>
      <sz val="11"/>
      <color indexed="8"/>
      <name val="Arial MT"/>
    </font>
    <font>
      <sz val="11"/>
      <color indexed="8"/>
      <name val="Arial"/>
      <family val="2"/>
    </font>
    <font>
      <b/>
      <sz val="14"/>
      <color theme="1"/>
      <name val="Arial"/>
      <family val="2"/>
    </font>
    <font>
      <b/>
      <sz val="8"/>
      <color rgb="FF0000FF"/>
      <name val="Arial"/>
      <family val="2"/>
    </font>
    <font>
      <b/>
      <u/>
      <sz val="12"/>
      <color rgb="FF000000"/>
      <name val="Calibri"/>
      <family val="2"/>
    </font>
    <font>
      <i/>
      <sz val="12"/>
      <color rgb="FF000000"/>
      <name val="Calibri"/>
      <family val="2"/>
    </font>
    <font>
      <sz val="22"/>
      <name val="Arial"/>
      <family val="2"/>
    </font>
    <font>
      <sz val="22"/>
      <color indexed="8"/>
      <name val="SWISS"/>
    </font>
    <font>
      <sz val="9"/>
      <color indexed="12"/>
      <name val="Courier"/>
      <family val="3"/>
    </font>
    <font>
      <sz val="11"/>
      <name val="Arial MT"/>
    </font>
    <font>
      <b/>
      <sz val="12"/>
      <color rgb="FFFF0000"/>
      <name val="Arial"/>
      <family val="2"/>
    </font>
    <font>
      <u val="singleAccounting"/>
      <sz val="9"/>
      <color theme="1"/>
      <name val="Arial"/>
      <family val="2"/>
    </font>
    <font>
      <sz val="10"/>
      <color indexed="12"/>
      <name val="Courier"/>
      <family val="3"/>
    </font>
    <font>
      <u/>
      <sz val="16"/>
      <color indexed="12"/>
      <name val="Arial"/>
      <family val="2"/>
    </font>
    <font>
      <b/>
      <sz val="14"/>
      <name val="Arial"/>
      <family val="2"/>
    </font>
    <font>
      <i/>
      <sz val="16"/>
      <color rgb="FFFF0000"/>
      <name val="Arial"/>
      <family val="2"/>
    </font>
    <font>
      <sz val="11"/>
      <color theme="1"/>
      <name val="Arial"/>
      <family val="2"/>
    </font>
    <font>
      <sz val="12"/>
      <color indexed="12"/>
      <name val="Courier"/>
      <family val="3"/>
    </font>
    <font>
      <sz val="12"/>
      <color rgb="FF000000"/>
      <name val="Arial"/>
      <family val="2"/>
    </font>
    <font>
      <sz val="14"/>
      <name val="Arial MT"/>
    </font>
  </fonts>
  <fills count="27">
    <fill>
      <patternFill patternType="none"/>
    </fill>
    <fill>
      <patternFill patternType="gray125"/>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indexed="22"/>
        <bgColor indexed="8"/>
      </patternFill>
    </fill>
    <fill>
      <patternFill patternType="solid">
        <fgColor indexed="9"/>
        <bgColor indexed="8"/>
      </patternFill>
    </fill>
    <fill>
      <patternFill patternType="solid">
        <fgColor theme="0"/>
        <bgColor indexed="64"/>
      </patternFill>
    </fill>
    <fill>
      <patternFill patternType="solid">
        <fgColor theme="0" tint="-0.34998626667073579"/>
        <bgColor indexed="8"/>
      </patternFill>
    </fill>
    <fill>
      <patternFill patternType="solid">
        <fgColor theme="0"/>
        <bgColor indexed="8"/>
      </patternFill>
    </fill>
    <fill>
      <patternFill patternType="solid">
        <fgColor rgb="FFFFFFFF"/>
        <bgColor rgb="FFFFFFFF"/>
      </patternFill>
    </fill>
    <fill>
      <patternFill patternType="solid">
        <fgColor theme="0"/>
      </patternFill>
    </fill>
    <fill>
      <patternFill patternType="solid">
        <fgColor rgb="FFFFFF00"/>
        <bgColor rgb="FFFFFFFF"/>
      </patternFill>
    </fill>
    <fill>
      <patternFill patternType="solid">
        <fgColor rgb="FFFFFF00"/>
        <bgColor indexed="64"/>
      </patternFill>
    </fill>
    <fill>
      <patternFill patternType="solid">
        <fgColor rgb="FFFFFF00"/>
      </patternFill>
    </fill>
    <fill>
      <patternFill patternType="solid">
        <fgColor rgb="FF92D050"/>
        <bgColor rgb="FFFFFFFF"/>
      </patternFill>
    </fill>
    <fill>
      <patternFill patternType="solid">
        <fgColor rgb="FF92D050"/>
        <bgColor indexed="64"/>
      </patternFill>
    </fill>
    <fill>
      <patternFill patternType="solid">
        <fgColor rgb="FF92D050"/>
      </patternFill>
    </fill>
    <fill>
      <patternFill patternType="solid">
        <fgColor rgb="FF00B0F0"/>
        <bgColor rgb="FFFFFFFF"/>
      </patternFill>
    </fill>
    <fill>
      <patternFill patternType="solid">
        <fgColor rgb="FF00B0F0"/>
        <bgColor indexed="64"/>
      </patternFill>
    </fill>
    <fill>
      <patternFill patternType="solid">
        <fgColor rgb="FF00B0F0"/>
      </patternFill>
    </fill>
    <fill>
      <patternFill patternType="solid">
        <fgColor theme="0" tint="-0.249977111117893"/>
        <bgColor indexed="64"/>
      </patternFill>
    </fill>
    <fill>
      <patternFill patternType="solid">
        <fgColor theme="0" tint="-0.249977111117893"/>
        <bgColor indexed="9"/>
      </patternFill>
    </fill>
    <fill>
      <patternFill patternType="solid">
        <fgColor rgb="FFFFC000"/>
        <bgColor indexed="64"/>
      </patternFill>
    </fill>
    <fill>
      <patternFill patternType="solid">
        <fgColor rgb="FFC0C0C0"/>
        <bgColor indexed="64"/>
      </patternFill>
    </fill>
    <fill>
      <patternFill patternType="solid">
        <fgColor theme="0" tint="-0.249977111117893"/>
        <bgColor indexed="8"/>
      </patternFill>
    </fill>
  </fills>
  <borders count="82">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8"/>
      </top>
      <bottom style="thin">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8"/>
      </left>
      <right style="thin">
        <color indexed="64"/>
      </right>
      <top style="thin">
        <color indexed="8"/>
      </top>
      <bottom/>
      <diagonal/>
    </border>
    <border>
      <left/>
      <right/>
      <top/>
      <bottom style="thin">
        <color rgb="FF000000"/>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double">
        <color indexed="8"/>
      </bottom>
      <diagonal/>
    </border>
    <border>
      <left/>
      <right style="thin">
        <color indexed="64"/>
      </right>
      <top/>
      <bottom style="double">
        <color indexed="8"/>
      </bottom>
      <diagonal/>
    </border>
    <border>
      <left/>
      <right/>
      <top style="thin">
        <color indexed="64"/>
      </top>
      <bottom style="double">
        <color indexed="64"/>
      </bottom>
      <diagonal/>
    </border>
    <border>
      <left style="thin">
        <color indexed="8"/>
      </left>
      <right style="thin">
        <color indexed="8"/>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auto="1"/>
      </top>
      <bottom style="double">
        <color auto="1"/>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top style="double">
        <color indexed="64"/>
      </top>
      <bottom/>
      <diagonal/>
    </border>
    <border>
      <left/>
      <right/>
      <top style="thin">
        <color theme="1"/>
      </top>
      <bottom style="double">
        <color indexed="64"/>
      </bottom>
      <diagonal/>
    </border>
    <border>
      <left/>
      <right style="thin">
        <color indexed="64"/>
      </right>
      <top/>
      <bottom style="thin">
        <color theme="1"/>
      </bottom>
      <diagonal/>
    </border>
    <border>
      <left/>
      <right style="thin">
        <color indexed="64"/>
      </right>
      <top style="thin">
        <color theme="1"/>
      </top>
      <bottom style="double">
        <color indexed="64"/>
      </bottom>
      <diagonal/>
    </border>
    <border>
      <left/>
      <right style="thin">
        <color indexed="64"/>
      </right>
      <top style="thin">
        <color indexed="8"/>
      </top>
      <bottom style="double">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s>
  <cellStyleXfs count="31">
    <xf numFmtId="0" fontId="0" fillId="0" borderId="0"/>
    <xf numFmtId="43" fontId="4" fillId="0" borderId="0" applyFont="0" applyFill="0" applyBorder="0" applyAlignment="0" applyProtection="0"/>
    <xf numFmtId="0" fontId="34" fillId="0" borderId="0" applyNumberFormat="0" applyFill="0" applyBorder="0" applyAlignment="0" applyProtection="0">
      <alignment vertical="top"/>
      <protection locked="0"/>
    </xf>
    <xf numFmtId="0" fontId="20" fillId="2" borderId="0"/>
    <xf numFmtId="0" fontId="14" fillId="0" borderId="0"/>
    <xf numFmtId="0" fontId="14" fillId="0" borderId="0"/>
    <xf numFmtId="44" fontId="65" fillId="0" borderId="0" applyFont="0" applyFill="0" applyBorder="0" applyAlignment="0" applyProtection="0"/>
    <xf numFmtId="0" fontId="3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xf numFmtId="0" fontId="20" fillId="2" borderId="0"/>
    <xf numFmtId="44" fontId="4" fillId="0" borderId="0" applyFont="0" applyFill="0" applyBorder="0" applyAlignment="0" applyProtection="0"/>
    <xf numFmtId="43" fontId="4" fillId="0" borderId="0" applyFont="0" applyFill="0" applyBorder="0" applyAlignment="0" applyProtection="0"/>
    <xf numFmtId="0" fontId="2" fillId="0" borderId="0"/>
    <xf numFmtId="0" fontId="73" fillId="2" borderId="0"/>
    <xf numFmtId="0" fontId="2" fillId="0" borderId="0"/>
    <xf numFmtId="43" fontId="4" fillId="0" borderId="0" applyFont="0" applyFill="0" applyBorder="0" applyAlignment="0" applyProtection="0"/>
    <xf numFmtId="43" fontId="4" fillId="0" borderId="0" applyFont="0" applyFill="0" applyBorder="0" applyAlignment="0" applyProtection="0"/>
    <xf numFmtId="0" fontId="7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20" fillId="2" borderId="0"/>
    <xf numFmtId="0" fontId="20" fillId="2" borderId="0"/>
    <xf numFmtId="0" fontId="1" fillId="0" borderId="0"/>
    <xf numFmtId="0" fontId="14" fillId="0" borderId="0"/>
    <xf numFmtId="0" fontId="1" fillId="0" borderId="0"/>
    <xf numFmtId="0" fontId="20" fillId="0" borderId="0"/>
    <xf numFmtId="43" fontId="20" fillId="0" borderId="0" applyFont="0" applyFill="0" applyBorder="0" applyAlignment="0" applyProtection="0"/>
  </cellStyleXfs>
  <cellXfs count="996">
    <xf numFmtId="0" fontId="0" fillId="0" borderId="0" xfId="0"/>
    <xf numFmtId="0" fontId="5" fillId="0" borderId="0" xfId="0" applyFont="1"/>
    <xf numFmtId="0" fontId="0" fillId="0" borderId="4" xfId="0" applyBorder="1" applyAlignment="1">
      <alignment horizontal="center"/>
    </xf>
    <xf numFmtId="0" fontId="0" fillId="0" borderId="0" xfId="0" applyAlignment="1">
      <alignment horizontal="center"/>
    </xf>
    <xf numFmtId="0" fontId="7" fillId="3" borderId="3" xfId="0" applyFont="1" applyFill="1" applyBorder="1" applyAlignment="1">
      <alignment horizontal="center"/>
    </xf>
    <xf numFmtId="0" fontId="0" fillId="0" borderId="3" xfId="0" applyBorder="1" applyAlignment="1">
      <alignment horizontal="center"/>
    </xf>
    <xf numFmtId="0" fontId="0" fillId="0" borderId="0" xfId="0" applyAlignment="1">
      <alignment horizontal="left"/>
    </xf>
    <xf numFmtId="0" fontId="8" fillId="0" borderId="5" xfId="0" applyFont="1" applyBorder="1" applyProtection="1">
      <protection locked="0"/>
    </xf>
    <xf numFmtId="37" fontId="0" fillId="0" borderId="0" xfId="0" applyNumberFormat="1"/>
    <xf numFmtId="37" fontId="8" fillId="0" borderId="5" xfId="0" applyNumberFormat="1" applyFont="1" applyBorder="1" applyProtection="1">
      <protection locked="0"/>
    </xf>
    <xf numFmtId="0" fontId="9" fillId="0" borderId="0" xfId="0" applyFont="1"/>
    <xf numFmtId="0" fontId="10" fillId="0" borderId="0" xfId="0" applyFont="1"/>
    <xf numFmtId="0" fontId="11" fillId="0" borderId="0" xfId="0" applyFont="1"/>
    <xf numFmtId="0" fontId="12" fillId="0" borderId="0" xfId="0" applyFont="1"/>
    <xf numFmtId="0" fontId="0" fillId="0" borderId="0" xfId="0" applyAlignment="1">
      <alignment horizontal="centerContinuous"/>
    </xf>
    <xf numFmtId="0" fontId="13" fillId="0" borderId="0" xfId="0" applyFont="1"/>
    <xf numFmtId="0" fontId="15" fillId="0" borderId="0" xfId="0" applyFont="1"/>
    <xf numFmtId="0" fontId="0" fillId="0" borderId="0" xfId="0" applyAlignment="1">
      <alignment horizontal="right"/>
    </xf>
    <xf numFmtId="0" fontId="0" fillId="0" borderId="0" xfId="0" applyAlignment="1">
      <alignment horizontal="fill"/>
    </xf>
    <xf numFmtId="0" fontId="0" fillId="0" borderId="6" xfId="0" applyBorder="1"/>
    <xf numFmtId="0" fontId="0" fillId="0" borderId="5" xfId="0" applyBorder="1" applyProtection="1">
      <protection locked="0"/>
    </xf>
    <xf numFmtId="0" fontId="8" fillId="0" borderId="0" xfId="0" applyFont="1"/>
    <xf numFmtId="0" fontId="18" fillId="0" borderId="0" xfId="0" applyFont="1"/>
    <xf numFmtId="0" fontId="20" fillId="0" borderId="0" xfId="0" applyFont="1"/>
    <xf numFmtId="0" fontId="21" fillId="0" borderId="0" xfId="0" applyFont="1"/>
    <xf numFmtId="0" fontId="22" fillId="0" borderId="0" xfId="0" applyFont="1"/>
    <xf numFmtId="164" fontId="0" fillId="0" borderId="0" xfId="0" applyNumberFormat="1" applyAlignment="1">
      <alignment horizontal="left"/>
    </xf>
    <xf numFmtId="39" fontId="0" fillId="0" borderId="0" xfId="0" applyNumberFormat="1"/>
    <xf numFmtId="14" fontId="0" fillId="0" borderId="2" xfId="0" applyNumberFormat="1" applyBorder="1" applyProtection="1">
      <protection locked="0"/>
    </xf>
    <xf numFmtId="14" fontId="7" fillId="3" borderId="3" xfId="0" applyNumberFormat="1" applyFont="1" applyFill="1" applyBorder="1" applyProtection="1">
      <protection locked="0"/>
    </xf>
    <xf numFmtId="0" fontId="0" fillId="0" borderId="3" xfId="0" applyBorder="1" applyAlignment="1" applyProtection="1">
      <alignment horizontal="center"/>
      <protection locked="0"/>
    </xf>
    <xf numFmtId="0" fontId="7" fillId="3" borderId="3" xfId="0" applyFont="1" applyFill="1" applyBorder="1" applyAlignment="1" applyProtection="1">
      <alignment horizontal="center"/>
      <protection locked="0"/>
    </xf>
    <xf numFmtId="14" fontId="0" fillId="0" borderId="5" xfId="0" applyNumberFormat="1" applyBorder="1" applyAlignment="1" applyProtection="1">
      <alignment horizontal="left"/>
      <protection locked="0"/>
    </xf>
    <xf numFmtId="14" fontId="0" fillId="0" borderId="2" xfId="0" applyNumberFormat="1" applyBorder="1" applyAlignment="1" applyProtection="1">
      <alignment horizontal="right"/>
      <protection locked="0"/>
    </xf>
    <xf numFmtId="0" fontId="0" fillId="0" borderId="7" xfId="0" applyBorder="1" applyAlignment="1">
      <alignment horizontal="center"/>
    </xf>
    <xf numFmtId="0" fontId="23" fillId="4" borderId="0" xfId="0" applyFont="1" applyFill="1" applyAlignment="1">
      <alignment horizontal="center"/>
    </xf>
    <xf numFmtId="0" fontId="0" fillId="0" borderId="0" xfId="0" applyAlignment="1">
      <alignment horizontal="left" indent="7"/>
    </xf>
    <xf numFmtId="0" fontId="24" fillId="0" borderId="0" xfId="0" applyFont="1"/>
    <xf numFmtId="0" fontId="0" fillId="0" borderId="5" xfId="0" applyBorder="1" applyAlignment="1" applyProtection="1">
      <alignment horizontal="center"/>
      <protection locked="0"/>
    </xf>
    <xf numFmtId="0" fontId="25" fillId="2" borderId="0" xfId="0" applyFont="1" applyFill="1"/>
    <xf numFmtId="0" fontId="28" fillId="2" borderId="0" xfId="0" applyFont="1" applyFill="1"/>
    <xf numFmtId="0" fontId="29" fillId="2" borderId="0" xfId="0" applyFont="1" applyFill="1"/>
    <xf numFmtId="0" fontId="18" fillId="0" borderId="0" xfId="0" applyFont="1" applyAlignment="1">
      <alignment horizontal="center"/>
    </xf>
    <xf numFmtId="0" fontId="0" fillId="0" borderId="0" xfId="0" applyAlignment="1">
      <alignment horizontal="left" indent="1"/>
    </xf>
    <xf numFmtId="0" fontId="0" fillId="5" borderId="0" xfId="0" applyFill="1"/>
    <xf numFmtId="0" fontId="0" fillId="4" borderId="0" xfId="0" applyFill="1" applyAlignment="1">
      <alignment horizontal="center"/>
    </xf>
    <xf numFmtId="0" fontId="0" fillId="4" borderId="0" xfId="0" applyFill="1"/>
    <xf numFmtId="0" fontId="25" fillId="4" borderId="0" xfId="0" applyFont="1" applyFill="1"/>
    <xf numFmtId="0" fontId="0" fillId="4" borderId="0" xfId="0" applyFill="1" applyAlignment="1">
      <alignment horizontal="left" indent="1"/>
    </xf>
    <xf numFmtId="0" fontId="19" fillId="4" borderId="0" xfId="0" applyFont="1" applyFill="1"/>
    <xf numFmtId="0" fontId="20" fillId="4" borderId="0" xfId="0" applyFont="1" applyFill="1"/>
    <xf numFmtId="0" fontId="17" fillId="4" borderId="0" xfId="0" applyFont="1" applyFill="1"/>
    <xf numFmtId="0" fontId="8" fillId="4" borderId="0" xfId="0" applyFont="1" applyFill="1"/>
    <xf numFmtId="0" fontId="23" fillId="0" borderId="0" xfId="0" applyFont="1" applyAlignment="1">
      <alignment horizontal="center"/>
    </xf>
    <xf numFmtId="0" fontId="20" fillId="0" borderId="0" xfId="0" applyFont="1" applyAlignment="1">
      <alignment horizontal="center"/>
    </xf>
    <xf numFmtId="0" fontId="23" fillId="0" borderId="0" xfId="0" applyFont="1"/>
    <xf numFmtId="0" fontId="20" fillId="0" borderId="7" xfId="0" applyFont="1" applyBorder="1" applyAlignment="1">
      <alignment horizontal="center"/>
    </xf>
    <xf numFmtId="0" fontId="23" fillId="0" borderId="7" xfId="0" applyFont="1" applyBorder="1" applyAlignment="1">
      <alignment horizontal="center"/>
    </xf>
    <xf numFmtId="14" fontId="0" fillId="4" borderId="2" xfId="0" applyNumberFormat="1" applyFill="1" applyBorder="1" applyAlignment="1" applyProtection="1">
      <alignment horizontal="right"/>
      <protection locked="0"/>
    </xf>
    <xf numFmtId="0" fontId="0" fillId="4" borderId="3" xfId="0" applyFill="1" applyBorder="1" applyAlignment="1" applyProtection="1">
      <alignment horizontal="center"/>
      <protection locked="0"/>
    </xf>
    <xf numFmtId="0" fontId="0" fillId="4" borderId="3" xfId="0" applyFill="1" applyBorder="1" applyAlignment="1">
      <alignment horizontal="center"/>
    </xf>
    <xf numFmtId="164" fontId="0" fillId="4" borderId="0" xfId="0" applyNumberFormat="1" applyFill="1" applyAlignment="1">
      <alignment horizontal="left"/>
    </xf>
    <xf numFmtId="0" fontId="5" fillId="4" borderId="0" xfId="0" applyFont="1" applyFill="1"/>
    <xf numFmtId="0" fontId="8" fillId="4" borderId="5" xfId="0" applyFont="1" applyFill="1" applyBorder="1" applyProtection="1">
      <protection locked="0"/>
    </xf>
    <xf numFmtId="0" fontId="0" fillId="4" borderId="5" xfId="0" applyFill="1" applyBorder="1" applyAlignment="1">
      <alignment horizontal="center"/>
    </xf>
    <xf numFmtId="0" fontId="0" fillId="4" borderId="7" xfId="0" applyFill="1" applyBorder="1" applyAlignment="1">
      <alignment horizontal="center"/>
    </xf>
    <xf numFmtId="0" fontId="23" fillId="4" borderId="7" xfId="0" applyFont="1" applyFill="1" applyBorder="1" applyAlignment="1">
      <alignment horizontal="center"/>
    </xf>
    <xf numFmtId="0" fontId="18" fillId="4" borderId="0" xfId="0" applyFont="1" applyFill="1" applyAlignment="1">
      <alignment horizontal="left"/>
    </xf>
    <xf numFmtId="37" fontId="8" fillId="4" borderId="0" xfId="0" applyNumberFormat="1" applyFont="1" applyFill="1"/>
    <xf numFmtId="0" fontId="18" fillId="4" borderId="0" xfId="0" applyFont="1" applyFill="1"/>
    <xf numFmtId="37" fontId="18" fillId="4" borderId="0" xfId="0" applyNumberFormat="1" applyFont="1" applyFill="1"/>
    <xf numFmtId="37" fontId="0" fillId="4" borderId="0" xfId="0" applyNumberFormat="1" applyFill="1"/>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21" fillId="4" borderId="0" xfId="0" applyFont="1" applyFill="1"/>
    <xf numFmtId="0" fontId="0" fillId="4" borderId="0" xfId="0" applyFill="1" applyAlignment="1">
      <alignment horizontal="left"/>
    </xf>
    <xf numFmtId="14" fontId="0" fillId="4" borderId="5" xfId="0" applyNumberFormat="1" applyFill="1" applyBorder="1" applyProtection="1">
      <protection locked="0"/>
    </xf>
    <xf numFmtId="10" fontId="0" fillId="4" borderId="5" xfId="0" applyNumberFormat="1" applyFill="1" applyBorder="1" applyProtection="1">
      <protection locked="0"/>
    </xf>
    <xf numFmtId="37" fontId="8" fillId="4" borderId="5" xfId="0" applyNumberFormat="1" applyFont="1" applyFill="1" applyBorder="1" applyProtection="1">
      <protection locked="0"/>
    </xf>
    <xf numFmtId="37" fontId="0" fillId="4" borderId="5" xfId="0" applyNumberFormat="1" applyFill="1" applyBorder="1" applyAlignment="1" applyProtection="1">
      <alignment horizontal="left" indent="7"/>
      <protection locked="0"/>
    </xf>
    <xf numFmtId="37" fontId="0" fillId="4" borderId="0" xfId="0" applyNumberFormat="1" applyFill="1" applyAlignment="1">
      <alignment horizontal="left" indent="7"/>
    </xf>
    <xf numFmtId="37" fontId="0" fillId="4" borderId="5" xfId="0" applyNumberFormat="1" applyFill="1" applyBorder="1" applyAlignment="1" applyProtection="1">
      <alignment horizontal="left" vertical="distributed" indent="7"/>
      <protection locked="0"/>
    </xf>
    <xf numFmtId="37" fontId="0" fillId="4" borderId="5" xfId="0" applyNumberFormat="1" applyFill="1" applyBorder="1" applyProtection="1">
      <protection locked="0"/>
    </xf>
    <xf numFmtId="3" fontId="0" fillId="4" borderId="5" xfId="0" applyNumberFormat="1" applyFill="1" applyBorder="1" applyProtection="1">
      <protection locked="0"/>
    </xf>
    <xf numFmtId="3" fontId="0" fillId="0" borderId="0" xfId="0" applyNumberFormat="1"/>
    <xf numFmtId="0" fontId="18" fillId="0" borderId="0" xfId="0" applyFont="1" applyAlignment="1">
      <alignment horizontal="centerContinuous"/>
    </xf>
    <xf numFmtId="0" fontId="33" fillId="0" borderId="0" xfId="0" applyFont="1" applyAlignment="1">
      <alignment horizontal="center"/>
    </xf>
    <xf numFmtId="0" fontId="33" fillId="0" borderId="0" xfId="0" applyFont="1"/>
    <xf numFmtId="0" fontId="33" fillId="0" borderId="5" xfId="0" applyFont="1" applyBorder="1" applyAlignment="1">
      <alignment horizontal="center"/>
    </xf>
    <xf numFmtId="0" fontId="33" fillId="0" borderId="7" xfId="0" applyFont="1" applyBorder="1" applyAlignment="1">
      <alignment horizontal="center"/>
    </xf>
    <xf numFmtId="167" fontId="0" fillId="0" borderId="0" xfId="0" applyNumberFormat="1" applyAlignment="1">
      <alignment horizontal="left"/>
    </xf>
    <xf numFmtId="7" fontId="0" fillId="0" borderId="0" xfId="0" applyNumberFormat="1"/>
    <xf numFmtId="168" fontId="0" fillId="0" borderId="5" xfId="0" applyNumberFormat="1" applyBorder="1" applyProtection="1">
      <protection locked="0"/>
    </xf>
    <xf numFmtId="168" fontId="0" fillId="0" borderId="0" xfId="0" applyNumberFormat="1" applyAlignment="1">
      <alignment horizontal="center"/>
    </xf>
    <xf numFmtId="168" fontId="0" fillId="0" borderId="0" xfId="0" applyNumberFormat="1"/>
    <xf numFmtId="169" fontId="0" fillId="0" borderId="5" xfId="0" applyNumberFormat="1" applyBorder="1" applyProtection="1">
      <protection locked="0"/>
    </xf>
    <xf numFmtId="37" fontId="35" fillId="4" borderId="0" xfId="0" applyNumberFormat="1" applyFont="1" applyFill="1"/>
    <xf numFmtId="0" fontId="0" fillId="4" borderId="0" xfId="0" applyFill="1" applyAlignment="1">
      <alignment horizontal="centerContinuous"/>
    </xf>
    <xf numFmtId="0" fontId="35" fillId="4" borderId="0" xfId="0" applyFont="1" applyFill="1" applyAlignment="1">
      <alignment horizontal="left"/>
    </xf>
    <xf numFmtId="0" fontId="36" fillId="4" borderId="0" xfId="0" applyFont="1" applyFill="1"/>
    <xf numFmtId="0" fontId="36" fillId="4" borderId="0" xfId="0" applyFont="1" applyFill="1" applyAlignment="1">
      <alignment horizontal="right"/>
    </xf>
    <xf numFmtId="0" fontId="18" fillId="4" borderId="0" xfId="0" applyFont="1" applyFill="1" applyAlignment="1">
      <alignment horizontal="left" indent="1"/>
    </xf>
    <xf numFmtId="0" fontId="35" fillId="4" borderId="0" xfId="0" applyFont="1" applyFill="1" applyAlignment="1">
      <alignment horizontal="right"/>
    </xf>
    <xf numFmtId="0" fontId="37" fillId="0" borderId="0" xfId="0" applyFont="1"/>
    <xf numFmtId="0" fontId="35" fillId="0" borderId="0" xfId="0" applyFont="1" applyAlignment="1">
      <alignment horizontal="right"/>
    </xf>
    <xf numFmtId="14" fontId="0" fillId="4" borderId="3" xfId="0" applyNumberFormat="1" applyFill="1" applyBorder="1" applyAlignment="1" applyProtection="1">
      <alignment horizontal="right"/>
      <protection locked="0"/>
    </xf>
    <xf numFmtId="0" fontId="43" fillId="4" borderId="3" xfId="0" applyFont="1" applyFill="1" applyBorder="1" applyAlignment="1">
      <alignment horizontal="center"/>
    </xf>
    <xf numFmtId="0" fontId="13" fillId="6" borderId="3" xfId="0" applyFont="1" applyFill="1" applyBorder="1" applyAlignment="1">
      <alignment horizontal="center"/>
    </xf>
    <xf numFmtId="0" fontId="0" fillId="6" borderId="0" xfId="0" applyFill="1"/>
    <xf numFmtId="0" fontId="13" fillId="6" borderId="2" xfId="0" applyFont="1" applyFill="1" applyBorder="1"/>
    <xf numFmtId="0" fontId="13" fillId="6" borderId="12" xfId="0" applyFont="1" applyFill="1" applyBorder="1"/>
    <xf numFmtId="0" fontId="0" fillId="6" borderId="12" xfId="0" applyFill="1" applyBorder="1"/>
    <xf numFmtId="0" fontId="0" fillId="6" borderId="13" xfId="0" applyFill="1" applyBorder="1"/>
    <xf numFmtId="0" fontId="5" fillId="6" borderId="3" xfId="0" applyFont="1" applyFill="1" applyBorder="1" applyAlignment="1">
      <alignment horizontal="center"/>
    </xf>
    <xf numFmtId="0" fontId="9" fillId="6" borderId="3" xfId="0" applyFont="1" applyFill="1" applyBorder="1" applyAlignment="1">
      <alignment horizontal="center"/>
    </xf>
    <xf numFmtId="0" fontId="29" fillId="6" borderId="3" xfId="0" applyFont="1" applyFill="1" applyBorder="1" applyAlignment="1">
      <alignment horizontal="center"/>
    </xf>
    <xf numFmtId="0" fontId="42" fillId="4" borderId="0" xfId="0" applyFont="1" applyFill="1" applyAlignment="1">
      <alignment horizontal="left"/>
    </xf>
    <xf numFmtId="0" fontId="14" fillId="4" borderId="0" xfId="4" applyFill="1"/>
    <xf numFmtId="0" fontId="25" fillId="2" borderId="0" xfId="4" applyFont="1" applyFill="1"/>
    <xf numFmtId="0" fontId="25" fillId="2" borderId="0" xfId="4" applyFont="1" applyFill="1" applyAlignment="1">
      <alignment horizontal="fill"/>
    </xf>
    <xf numFmtId="167" fontId="25" fillId="2" borderId="0" xfId="4" applyNumberFormat="1" applyFont="1" applyFill="1" applyAlignment="1">
      <alignment horizontal="left"/>
    </xf>
    <xf numFmtId="0" fontId="29" fillId="2" borderId="0" xfId="4" applyFont="1" applyFill="1"/>
    <xf numFmtId="0" fontId="25" fillId="2" borderId="0" xfId="5" applyFont="1" applyFill="1"/>
    <xf numFmtId="0" fontId="25" fillId="2" borderId="0" xfId="5" applyFont="1" applyFill="1" applyAlignment="1">
      <alignment horizontal="fill"/>
    </xf>
    <xf numFmtId="167" fontId="25" fillId="2" borderId="0" xfId="5" applyNumberFormat="1" applyFont="1" applyFill="1" applyAlignment="1">
      <alignment horizontal="left"/>
    </xf>
    <xf numFmtId="0" fontId="29" fillId="2" borderId="0" xfId="5" applyFont="1" applyFill="1"/>
    <xf numFmtId="0" fontId="25" fillId="2" borderId="0" xfId="4" applyFont="1" applyFill="1" applyAlignment="1">
      <alignment wrapText="1"/>
    </xf>
    <xf numFmtId="0" fontId="25" fillId="2" borderId="0" xfId="5" applyFont="1" applyFill="1" applyAlignment="1">
      <alignment wrapText="1"/>
    </xf>
    <xf numFmtId="0" fontId="14" fillId="4" borderId="0" xfId="4" applyFill="1" applyAlignment="1">
      <alignment horizontal="center"/>
    </xf>
    <xf numFmtId="0" fontId="28" fillId="2" borderId="0" xfId="0" applyFont="1" applyFill="1" applyAlignment="1">
      <alignment horizontal="center"/>
    </xf>
    <xf numFmtId="0" fontId="28" fillId="4" borderId="0" xfId="0" applyFont="1" applyFill="1" applyAlignment="1">
      <alignment horizontal="center"/>
    </xf>
    <xf numFmtId="0" fontId="28" fillId="4" borderId="0" xfId="0" applyFont="1" applyFill="1"/>
    <xf numFmtId="0" fontId="28" fillId="2" borderId="7" xfId="0" applyFont="1" applyFill="1" applyBorder="1" applyAlignment="1">
      <alignment horizontal="center"/>
    </xf>
    <xf numFmtId="0" fontId="28" fillId="4" borderId="7" xfId="0" applyFont="1" applyFill="1" applyBorder="1" applyAlignment="1">
      <alignment horizontal="center"/>
    </xf>
    <xf numFmtId="0" fontId="29" fillId="4" borderId="0" xfId="0" applyFont="1" applyFill="1"/>
    <xf numFmtId="0" fontId="33" fillId="4" borderId="0" xfId="0" applyFont="1" applyFill="1"/>
    <xf numFmtId="0" fontId="27" fillId="4" borderId="7" xfId="0" applyFont="1" applyFill="1" applyBorder="1" applyAlignment="1">
      <alignment horizontal="center"/>
    </xf>
    <xf numFmtId="0" fontId="33" fillId="2" borderId="0" xfId="0" applyFont="1" applyFill="1"/>
    <xf numFmtId="0" fontId="44" fillId="4" borderId="0" xfId="0" applyFont="1" applyFill="1"/>
    <xf numFmtId="0" fontId="20" fillId="0" borderId="0" xfId="0" applyFont="1" applyAlignment="1">
      <alignment horizontal="centerContinuous"/>
    </xf>
    <xf numFmtId="37" fontId="20" fillId="4" borderId="0" xfId="0" applyNumberFormat="1" applyFont="1" applyFill="1"/>
    <xf numFmtId="37" fontId="44" fillId="4" borderId="5" xfId="0" applyNumberFormat="1" applyFont="1" applyFill="1" applyBorder="1" applyProtection="1">
      <protection locked="0"/>
    </xf>
    <xf numFmtId="0" fontId="18" fillId="4" borderId="0" xfId="0" applyFont="1" applyFill="1" applyAlignment="1">
      <alignment horizontal="centerContinuous"/>
    </xf>
    <xf numFmtId="0" fontId="20" fillId="4" borderId="0" xfId="0" applyFont="1" applyFill="1" applyAlignment="1">
      <alignment horizontal="right"/>
    </xf>
    <xf numFmtId="37" fontId="44" fillId="4" borderId="0" xfId="0" applyNumberFormat="1" applyFont="1" applyFill="1"/>
    <xf numFmtId="0" fontId="44" fillId="0" borderId="0" xfId="0" applyFont="1"/>
    <xf numFmtId="0" fontId="20" fillId="4" borderId="0" xfId="4" applyFont="1" applyFill="1"/>
    <xf numFmtId="0" fontId="45" fillId="2" borderId="0" xfId="5" applyFont="1" applyFill="1"/>
    <xf numFmtId="0" fontId="8" fillId="0" borderId="7" xfId="0" applyFont="1" applyBorder="1" applyProtection="1">
      <protection locked="0"/>
    </xf>
    <xf numFmtId="0" fontId="46" fillId="0" borderId="0" xfId="0" applyFont="1"/>
    <xf numFmtId="0" fontId="35" fillId="0" borderId="0" xfId="0" applyFont="1"/>
    <xf numFmtId="0" fontId="0" fillId="4" borderId="0" xfId="0" applyFill="1" applyAlignment="1">
      <alignment horizontal="fill"/>
    </xf>
    <xf numFmtId="0" fontId="0" fillId="4" borderId="0" xfId="0" applyFill="1" applyProtection="1">
      <protection locked="0"/>
    </xf>
    <xf numFmtId="0" fontId="0" fillId="4" borderId="6" xfId="0" applyFill="1" applyBorder="1"/>
    <xf numFmtId="3" fontId="0" fillId="4" borderId="0" xfId="0" applyNumberFormat="1" applyFill="1"/>
    <xf numFmtId="0" fontId="22" fillId="4" borderId="0" xfId="0" applyFont="1" applyFill="1"/>
    <xf numFmtId="0" fontId="42" fillId="4" borderId="1" xfId="0" applyFont="1" applyFill="1" applyBorder="1" applyAlignment="1">
      <alignment horizontal="center"/>
    </xf>
    <xf numFmtId="0" fontId="17" fillId="4" borderId="15" xfId="0" applyFont="1" applyFill="1" applyBorder="1"/>
    <xf numFmtId="0" fontId="42" fillId="4" borderId="16" xfId="0" applyFont="1" applyFill="1" applyBorder="1" applyAlignment="1">
      <alignment horizontal="center"/>
    </xf>
    <xf numFmtId="0" fontId="42" fillId="4" borderId="17" xfId="0" applyFont="1" applyFill="1" applyBorder="1" applyAlignment="1">
      <alignment horizontal="center"/>
    </xf>
    <xf numFmtId="0" fontId="42" fillId="4" borderId="4" xfId="0" applyFont="1" applyFill="1" applyBorder="1" applyAlignment="1">
      <alignment horizontal="center"/>
    </xf>
    <xf numFmtId="0" fontId="42" fillId="4" borderId="2" xfId="0" applyFont="1" applyFill="1" applyBorder="1" applyAlignment="1">
      <alignment horizontal="left"/>
    </xf>
    <xf numFmtId="0" fontId="17" fillId="4" borderId="12" xfId="0" applyFont="1" applyFill="1" applyBorder="1"/>
    <xf numFmtId="0" fontId="17" fillId="4" borderId="4" xfId="0" applyFont="1" applyFill="1" applyBorder="1"/>
    <xf numFmtId="0" fontId="17" fillId="4" borderId="0" xfId="0" applyFont="1" applyFill="1" applyAlignment="1">
      <alignment horizontal="left" indent="1"/>
    </xf>
    <xf numFmtId="14" fontId="17" fillId="4" borderId="3" xfId="0" applyNumberFormat="1" applyFont="1" applyFill="1" applyBorder="1" applyProtection="1">
      <protection locked="0"/>
    </xf>
    <xf numFmtId="14" fontId="17" fillId="4" borderId="4" xfId="0" applyNumberFormat="1" applyFont="1" applyFill="1" applyBorder="1" applyProtection="1">
      <protection locked="0"/>
    </xf>
    <xf numFmtId="0" fontId="17" fillId="4" borderId="4" xfId="0" applyFont="1" applyFill="1" applyBorder="1" applyAlignment="1">
      <alignment horizontal="center"/>
    </xf>
    <xf numFmtId="0" fontId="42" fillId="4" borderId="0" xfId="0" applyFont="1" applyFill="1"/>
    <xf numFmtId="0" fontId="17" fillId="4" borderId="6" xfId="0" applyFont="1" applyFill="1" applyBorder="1"/>
    <xf numFmtId="0" fontId="34" fillId="4" borderId="0" xfId="2" applyNumberFormat="1" applyFill="1" applyAlignment="1" applyProtection="1"/>
    <xf numFmtId="0" fontId="39" fillId="4" borderId="0" xfId="2" applyNumberFormat="1" applyFont="1" applyFill="1" applyAlignment="1" applyProtection="1"/>
    <xf numFmtId="0" fontId="40" fillId="4" borderId="0" xfId="0" applyFont="1" applyFill="1"/>
    <xf numFmtId="0" fontId="0" fillId="4" borderId="18" xfId="0" applyFill="1" applyBorder="1"/>
    <xf numFmtId="0" fontId="0" fillId="4" borderId="17" xfId="0" applyFill="1" applyBorder="1"/>
    <xf numFmtId="0" fontId="41" fillId="4" borderId="0" xfId="0" applyFont="1" applyFill="1"/>
    <xf numFmtId="0" fontId="0" fillId="4" borderId="0" xfId="0" quotePrefix="1" applyFill="1" applyAlignment="1">
      <alignment horizontal="center"/>
    </xf>
    <xf numFmtId="0" fontId="0" fillId="4" borderId="19" xfId="0" applyFill="1" applyBorder="1"/>
    <xf numFmtId="0" fontId="0" fillId="4" borderId="6" xfId="0" applyFill="1" applyBorder="1" applyAlignment="1">
      <alignment horizontal="center"/>
    </xf>
    <xf numFmtId="0" fontId="0" fillId="4" borderId="20" xfId="0" applyFill="1" applyBorder="1"/>
    <xf numFmtId="0" fontId="0" fillId="4" borderId="21" xfId="0" applyFill="1" applyBorder="1"/>
    <xf numFmtId="4" fontId="0" fillId="4" borderId="5" xfId="0" applyNumberFormat="1" applyFill="1" applyBorder="1" applyProtection="1">
      <protection locked="0"/>
    </xf>
    <xf numFmtId="7" fontId="0" fillId="4" borderId="0" xfId="0" applyNumberFormat="1" applyFill="1"/>
    <xf numFmtId="0" fontId="0" fillId="4" borderId="22" xfId="0" applyFill="1" applyBorder="1"/>
    <xf numFmtId="0" fontId="0" fillId="4" borderId="5" xfId="0" applyFill="1" applyBorder="1"/>
    <xf numFmtId="7" fontId="0" fillId="4" borderId="5" xfId="0" applyNumberFormat="1" applyFill="1" applyBorder="1"/>
    <xf numFmtId="0" fontId="0" fillId="4" borderId="0" xfId="0" applyFill="1" applyAlignment="1">
      <alignment horizontal="centerContinuous" wrapText="1"/>
    </xf>
    <xf numFmtId="0" fontId="25" fillId="2" borderId="0" xfId="4" applyFont="1" applyFill="1" applyAlignment="1">
      <alignment horizontal="left" indent="1"/>
    </xf>
    <xf numFmtId="0" fontId="14" fillId="4" borderId="0" xfId="4" applyFill="1" applyAlignment="1">
      <alignment horizontal="left" indent="1"/>
    </xf>
    <xf numFmtId="0" fontId="0" fillId="0" borderId="0" xfId="0" applyAlignment="1">
      <alignment wrapText="1"/>
    </xf>
    <xf numFmtId="0" fontId="48" fillId="0" borderId="0" xfId="0" applyFont="1"/>
    <xf numFmtId="0" fontId="27" fillId="6" borderId="24" xfId="0" applyFont="1" applyFill="1" applyBorder="1"/>
    <xf numFmtId="0" fontId="25" fillId="7" borderId="0" xfId="0" applyFont="1" applyFill="1"/>
    <xf numFmtId="0" fontId="14" fillId="0" borderId="0" xfId="0" applyFont="1"/>
    <xf numFmtId="0" fontId="25" fillId="2" borderId="7" xfId="0" applyFont="1" applyFill="1" applyBorder="1" applyProtection="1">
      <protection locked="0"/>
    </xf>
    <xf numFmtId="0" fontId="14" fillId="0" borderId="7" xfId="0" applyFont="1" applyBorder="1" applyProtection="1">
      <protection locked="0"/>
    </xf>
    <xf numFmtId="0" fontId="48" fillId="4" borderId="0" xfId="0" applyFont="1" applyFill="1"/>
    <xf numFmtId="14" fontId="0" fillId="0" borderId="0" xfId="0" applyNumberFormat="1"/>
    <xf numFmtId="0" fontId="9" fillId="4" borderId="0" xfId="4" applyFont="1" applyFill="1"/>
    <xf numFmtId="0" fontId="29" fillId="6" borderId="3" xfId="4" applyFont="1" applyFill="1" applyBorder="1" applyAlignment="1">
      <alignment horizontal="center"/>
    </xf>
    <xf numFmtId="0" fontId="29" fillId="6" borderId="3" xfId="5" applyFont="1" applyFill="1" applyBorder="1" applyAlignment="1">
      <alignment horizontal="center"/>
    </xf>
    <xf numFmtId="0" fontId="20" fillId="4" borderId="0" xfId="3" applyFill="1"/>
    <xf numFmtId="0" fontId="19" fillId="4" borderId="0" xfId="3" applyFont="1" applyFill="1"/>
    <xf numFmtId="0" fontId="20" fillId="4" borderId="0" xfId="3" applyFill="1" applyAlignment="1">
      <alignment horizontal="centerContinuous"/>
    </xf>
    <xf numFmtId="0" fontId="9" fillId="0" borderId="0" xfId="0" applyFont="1" applyAlignment="1">
      <alignment horizontal="centerContinuous"/>
    </xf>
    <xf numFmtId="0" fontId="10" fillId="0" borderId="0" xfId="0" applyFont="1" applyAlignment="1">
      <alignment horizontal="left"/>
    </xf>
    <xf numFmtId="14" fontId="44" fillId="4" borderId="0" xfId="0" applyNumberFormat="1" applyFont="1" applyFill="1"/>
    <xf numFmtId="0" fontId="21" fillId="0" borderId="0" xfId="0" applyFont="1" applyAlignment="1">
      <alignment horizontal="left"/>
    </xf>
    <xf numFmtId="0" fontId="0" fillId="8" borderId="0" xfId="0" applyFill="1"/>
    <xf numFmtId="0" fontId="44" fillId="8" borderId="0" xfId="0" applyFont="1" applyFill="1"/>
    <xf numFmtId="0" fontId="9" fillId="9" borderId="24" xfId="0" applyFont="1" applyFill="1" applyBorder="1" applyAlignment="1">
      <alignment horizontal="center"/>
    </xf>
    <xf numFmtId="0" fontId="61" fillId="8" borderId="0" xfId="0" applyFont="1" applyFill="1"/>
    <xf numFmtId="0" fontId="29" fillId="0" borderId="0" xfId="5" applyFont="1" applyAlignment="1">
      <alignment horizontal="center"/>
    </xf>
    <xf numFmtId="0" fontId="5" fillId="8" borderId="0" xfId="0" applyFont="1" applyFill="1"/>
    <xf numFmtId="0" fontId="47" fillId="8" borderId="0" xfId="0" applyFont="1" applyFill="1" applyAlignment="1">
      <alignment horizontal="right"/>
    </xf>
    <xf numFmtId="0" fontId="0" fillId="4" borderId="7" xfId="0" applyFill="1" applyBorder="1" applyProtection="1">
      <protection locked="0"/>
    </xf>
    <xf numFmtId="0" fontId="5" fillId="4" borderId="0" xfId="0" applyFont="1" applyFill="1" applyAlignment="1">
      <alignment horizontal="centerContinuous"/>
    </xf>
    <xf numFmtId="0" fontId="59" fillId="0" borderId="0" xfId="0" applyFont="1" applyAlignment="1" applyProtection="1">
      <alignment horizontal="right"/>
      <protection locked="0"/>
    </xf>
    <xf numFmtId="0" fontId="63" fillId="0" borderId="0" xfId="0" applyFont="1"/>
    <xf numFmtId="0" fontId="6" fillId="4" borderId="0" xfId="0" applyFont="1" applyFill="1"/>
    <xf numFmtId="0" fontId="33" fillId="4" borderId="25" xfId="0" applyFont="1" applyFill="1" applyBorder="1" applyAlignment="1">
      <alignment horizontal="centerContinuous"/>
    </xf>
    <xf numFmtId="0" fontId="0" fillId="4" borderId="26" xfId="0" applyFill="1" applyBorder="1" applyAlignment="1">
      <alignment horizontal="centerContinuous"/>
    </xf>
    <xf numFmtId="0" fontId="0" fillId="4" borderId="27" xfId="0" applyFill="1" applyBorder="1" applyAlignment="1">
      <alignment horizontal="centerContinuous"/>
    </xf>
    <xf numFmtId="0" fontId="33" fillId="4" borderId="28" xfId="0" applyFont="1" applyFill="1" applyBorder="1" applyAlignment="1">
      <alignment horizontal="centerContinuous"/>
    </xf>
    <xf numFmtId="0" fontId="0" fillId="4" borderId="7" xfId="0" applyFill="1" applyBorder="1" applyAlignment="1">
      <alignment horizontal="centerContinuous"/>
    </xf>
    <xf numFmtId="0" fontId="0" fillId="4" borderId="29" xfId="0" applyFill="1" applyBorder="1" applyAlignment="1">
      <alignment horizontal="centerContinuous"/>
    </xf>
    <xf numFmtId="0" fontId="0" fillId="8" borderId="0" xfId="0" applyFill="1" applyAlignment="1">
      <alignment horizontal="center"/>
    </xf>
    <xf numFmtId="0" fontId="5" fillId="10" borderId="3" xfId="0" applyFont="1" applyFill="1" applyBorder="1" applyAlignment="1">
      <alignment horizontal="center"/>
    </xf>
    <xf numFmtId="164" fontId="0" fillId="8" borderId="0" xfId="0" applyNumberFormat="1" applyFill="1" applyAlignment="1">
      <alignment horizontal="left"/>
    </xf>
    <xf numFmtId="0" fontId="0" fillId="8" borderId="0" xfId="0" applyFill="1" applyAlignment="1">
      <alignment horizontal="left"/>
    </xf>
    <xf numFmtId="0" fontId="35" fillId="8" borderId="0" xfId="0" applyFont="1" applyFill="1" applyAlignment="1">
      <alignment horizontal="left"/>
    </xf>
    <xf numFmtId="14" fontId="0" fillId="8" borderId="5" xfId="0" applyNumberFormat="1" applyFill="1" applyBorder="1" applyProtection="1">
      <protection locked="0"/>
    </xf>
    <xf numFmtId="10" fontId="0" fillId="8" borderId="5" xfId="0" applyNumberFormat="1" applyFill="1" applyBorder="1" applyProtection="1">
      <protection locked="0"/>
    </xf>
    <xf numFmtId="37" fontId="0" fillId="8" borderId="5" xfId="0" applyNumberFormat="1" applyFill="1" applyBorder="1" applyProtection="1">
      <protection locked="0"/>
    </xf>
    <xf numFmtId="37" fontId="0" fillId="8" borderId="0" xfId="0" applyNumberFormat="1" applyFill="1"/>
    <xf numFmtId="37" fontId="0" fillId="8" borderId="5" xfId="0" applyNumberFormat="1" applyFill="1" applyBorder="1"/>
    <xf numFmtId="0" fontId="35" fillId="8" borderId="0" xfId="0" applyFont="1" applyFill="1" applyAlignment="1">
      <alignment horizontal="right"/>
    </xf>
    <xf numFmtId="37" fontId="0" fillId="8" borderId="10" xfId="0" applyNumberFormat="1" applyFill="1" applyBorder="1"/>
    <xf numFmtId="0" fontId="5" fillId="10" borderId="3" xfId="0" applyFont="1" applyFill="1" applyBorder="1"/>
    <xf numFmtId="37" fontId="0" fillId="8" borderId="5" xfId="0" applyNumberFormat="1" applyFill="1" applyBorder="1" applyAlignment="1" applyProtection="1">
      <alignment horizontal="left" vertical="distributed" indent="7"/>
      <protection locked="0"/>
    </xf>
    <xf numFmtId="37" fontId="0" fillId="8" borderId="5" xfId="0" applyNumberFormat="1" applyFill="1" applyBorder="1" applyAlignment="1" applyProtection="1">
      <alignment horizontal="left" indent="7"/>
      <protection locked="0"/>
    </xf>
    <xf numFmtId="37" fontId="0" fillId="8" borderId="0" xfId="0" applyNumberFormat="1" applyFill="1" applyAlignment="1">
      <alignment horizontal="left" indent="7"/>
    </xf>
    <xf numFmtId="37" fontId="0" fillId="8" borderId="0" xfId="0" applyNumberFormat="1" applyFill="1" applyAlignment="1">
      <alignment horizontal="left" vertical="distributed" indent="7"/>
    </xf>
    <xf numFmtId="3" fontId="0" fillId="8" borderId="5" xfId="0" applyNumberFormat="1" applyFill="1" applyBorder="1" applyProtection="1">
      <protection locked="0"/>
    </xf>
    <xf numFmtId="3" fontId="0" fillId="8" borderId="11" xfId="0" applyNumberFormat="1" applyFill="1" applyBorder="1"/>
    <xf numFmtId="0" fontId="25" fillId="2" borderId="5" xfId="0" applyFont="1" applyFill="1" applyBorder="1" applyProtection="1">
      <protection locked="0"/>
    </xf>
    <xf numFmtId="0" fontId="25" fillId="2" borderId="0" xfId="0" applyFont="1" applyFill="1" applyProtection="1">
      <protection locked="0"/>
    </xf>
    <xf numFmtId="0" fontId="25" fillId="4" borderId="5" xfId="0" applyFont="1" applyFill="1" applyBorder="1" applyProtection="1">
      <protection locked="0"/>
    </xf>
    <xf numFmtId="0" fontId="27" fillId="4" borderId="0" xfId="0" applyFont="1" applyFill="1" applyAlignment="1">
      <alignment horizontal="center"/>
    </xf>
    <xf numFmtId="0" fontId="0" fillId="0" borderId="0" xfId="0" applyProtection="1">
      <protection locked="0"/>
    </xf>
    <xf numFmtId="37" fontId="0" fillId="4" borderId="0" xfId="0" applyNumberFormat="1" applyFill="1" applyProtection="1">
      <protection locked="0"/>
    </xf>
    <xf numFmtId="3" fontId="20" fillId="4" borderId="5" xfId="0" applyNumberFormat="1" applyFont="1" applyFill="1" applyBorder="1" applyProtection="1">
      <protection locked="0"/>
    </xf>
    <xf numFmtId="0" fontId="25" fillId="2" borderId="5" xfId="5" applyFont="1" applyFill="1" applyBorder="1" applyProtection="1">
      <protection locked="0"/>
    </xf>
    <xf numFmtId="0" fontId="25" fillId="2" borderId="10" xfId="5" applyFont="1" applyFill="1" applyBorder="1" applyProtection="1">
      <protection locked="0"/>
    </xf>
    <xf numFmtId="0" fontId="25" fillId="2" borderId="5" xfId="4" applyFont="1" applyFill="1" applyBorder="1" applyProtection="1">
      <protection locked="0"/>
    </xf>
    <xf numFmtId="0" fontId="25" fillId="2" borderId="0" xfId="4" applyFont="1" applyFill="1" applyProtection="1">
      <protection locked="0"/>
    </xf>
    <xf numFmtId="0" fontId="25" fillId="2" borderId="5" xfId="4" applyFont="1" applyFill="1" applyBorder="1" applyAlignment="1" applyProtection="1">
      <alignment horizontal="left" indent="1"/>
      <protection locked="0"/>
    </xf>
    <xf numFmtId="0" fontId="25" fillId="2" borderId="8" xfId="4" applyFont="1" applyFill="1" applyBorder="1" applyProtection="1">
      <protection locked="0"/>
    </xf>
    <xf numFmtId="0" fontId="14" fillId="4" borderId="0" xfId="4" applyFill="1" applyProtection="1">
      <protection locked="0"/>
    </xf>
    <xf numFmtId="0" fontId="25" fillId="2" borderId="10" xfId="4" applyFont="1" applyFill="1" applyBorder="1" applyProtection="1">
      <protection locked="0"/>
    </xf>
    <xf numFmtId="0" fontId="31" fillId="0" borderId="0" xfId="0" applyFont="1"/>
    <xf numFmtId="0" fontId="37" fillId="4" borderId="0" xfId="3" applyFont="1" applyFill="1" applyAlignment="1">
      <alignment horizontal="center"/>
    </xf>
    <xf numFmtId="37" fontId="0" fillId="8" borderId="6" xfId="0" applyNumberFormat="1" applyFill="1" applyBorder="1" applyAlignment="1">
      <alignment horizontal="left" vertical="distributed" indent="7"/>
    </xf>
    <xf numFmtId="0" fontId="0" fillId="4" borderId="0" xfId="0" applyFill="1" applyAlignment="1">
      <alignment vertical="center"/>
    </xf>
    <xf numFmtId="0" fontId="7" fillId="4" borderId="0" xfId="0" applyFont="1" applyFill="1" applyAlignment="1">
      <alignment vertical="center"/>
    </xf>
    <xf numFmtId="0" fontId="20" fillId="0" borderId="0" xfId="0" applyFont="1" applyAlignment="1">
      <alignment horizontal="right"/>
    </xf>
    <xf numFmtId="37" fontId="18" fillId="4" borderId="9" xfId="0" applyNumberFormat="1" applyFont="1" applyFill="1" applyBorder="1"/>
    <xf numFmtId="37" fontId="20" fillId="4" borderId="12" xfId="0" applyNumberFormat="1" applyFont="1" applyFill="1" applyBorder="1"/>
    <xf numFmtId="37" fontId="18" fillId="4" borderId="10" xfId="0" applyNumberFormat="1" applyFont="1" applyFill="1" applyBorder="1"/>
    <xf numFmtId="37" fontId="20" fillId="4" borderId="10" xfId="0" applyNumberFormat="1" applyFont="1" applyFill="1" applyBorder="1"/>
    <xf numFmtId="44" fontId="25" fillId="4" borderId="10" xfId="6" applyFont="1" applyFill="1" applyBorder="1" applyProtection="1"/>
    <xf numFmtId="44" fontId="25" fillId="2" borderId="10" xfId="6" applyFont="1" applyFill="1" applyBorder="1" applyProtection="1"/>
    <xf numFmtId="44" fontId="25" fillId="2" borderId="0" xfId="6" applyFont="1" applyFill="1" applyBorder="1" applyProtection="1"/>
    <xf numFmtId="0" fontId="66" fillId="8" borderId="0" xfId="0" applyFont="1" applyFill="1" applyAlignment="1">
      <alignment horizontal="centerContinuous"/>
    </xf>
    <xf numFmtId="0" fontId="0" fillId="8" borderId="0" xfId="0" applyFill="1" applyAlignment="1">
      <alignment horizontal="centerContinuous"/>
    </xf>
    <xf numFmtId="0" fontId="24" fillId="8" borderId="0" xfId="0" applyFont="1" applyFill="1" applyAlignment="1">
      <alignment horizontal="centerContinuous"/>
    </xf>
    <xf numFmtId="0" fontId="0" fillId="8" borderId="0" xfId="0" applyFill="1" applyAlignment="1">
      <alignment wrapText="1"/>
    </xf>
    <xf numFmtId="0" fontId="7" fillId="8" borderId="0" xfId="0" applyFont="1" applyFill="1"/>
    <xf numFmtId="0" fontId="0" fillId="8" borderId="0" xfId="0" applyFill="1" applyAlignment="1">
      <alignment horizontal="center" wrapText="1"/>
    </xf>
    <xf numFmtId="0" fontId="20" fillId="8" borderId="0" xfId="0" applyFont="1" applyFill="1"/>
    <xf numFmtId="0" fontId="17" fillId="4" borderId="0" xfId="0" applyFont="1" applyFill="1" applyAlignment="1">
      <alignment horizontal="centerContinuous"/>
    </xf>
    <xf numFmtId="0" fontId="42" fillId="4" borderId="0" xfId="0" applyFont="1" applyFill="1" applyAlignment="1">
      <alignment horizontal="centerContinuous"/>
    </xf>
    <xf numFmtId="0" fontId="17" fillId="8" borderId="0" xfId="0" applyFont="1" applyFill="1"/>
    <xf numFmtId="0" fontId="51" fillId="8" borderId="0" xfId="3" applyFont="1" applyFill="1" applyAlignment="1">
      <alignment horizontal="centerContinuous"/>
    </xf>
    <xf numFmtId="0" fontId="20" fillId="8" borderId="0" xfId="3" applyFill="1" applyAlignment="1">
      <alignment horizontal="centerContinuous"/>
    </xf>
    <xf numFmtId="0" fontId="64" fillId="8" borderId="0" xfId="3" applyFont="1" applyFill="1" applyAlignment="1">
      <alignment horizontal="centerContinuous"/>
    </xf>
    <xf numFmtId="0" fontId="52" fillId="8" borderId="0" xfId="3" applyFont="1" applyFill="1" applyAlignment="1">
      <alignment horizontal="centerContinuous"/>
    </xf>
    <xf numFmtId="0" fontId="37" fillId="8" borderId="31" xfId="3" applyFont="1" applyFill="1" applyBorder="1" applyAlignment="1">
      <alignment horizontal="center"/>
    </xf>
    <xf numFmtId="0" fontId="53" fillId="8" borderId="31" xfId="3" applyFont="1" applyFill="1" applyBorder="1" applyAlignment="1">
      <alignment horizontal="centerContinuous"/>
    </xf>
    <xf numFmtId="0" fontId="52" fillId="8" borderId="31" xfId="3" applyFont="1" applyFill="1" applyBorder="1" applyAlignment="1">
      <alignment horizontal="centerContinuous"/>
    </xf>
    <xf numFmtId="0" fontId="37" fillId="8" borderId="0" xfId="3" applyFont="1" applyFill="1" applyAlignment="1">
      <alignment horizontal="center"/>
    </xf>
    <xf numFmtId="0" fontId="54" fillId="8" borderId="0" xfId="3" applyFont="1" applyFill="1" applyAlignment="1">
      <alignment horizontal="left"/>
    </xf>
    <xf numFmtId="0" fontId="37" fillId="8" borderId="0" xfId="3" quotePrefix="1" applyFont="1" applyFill="1" applyAlignment="1">
      <alignment horizontal="center"/>
    </xf>
    <xf numFmtId="0" fontId="55" fillId="8" borderId="0" xfId="3" applyFont="1" applyFill="1" applyAlignment="1">
      <alignment horizontal="left" indent="3"/>
    </xf>
    <xf numFmtId="0" fontId="56" fillId="8" borderId="0" xfId="3" applyFont="1" applyFill="1"/>
    <xf numFmtId="0" fontId="55" fillId="8" borderId="0" xfId="3" applyFont="1" applyFill="1" applyAlignment="1">
      <alignment horizontal="left" indent="2"/>
    </xf>
    <xf numFmtId="0" fontId="56" fillId="8" borderId="0" xfId="3" applyFont="1" applyFill="1" applyAlignment="1">
      <alignment horizontal="left" indent="5"/>
    </xf>
    <xf numFmtId="0" fontId="20" fillId="8" borderId="0" xfId="3" applyFill="1"/>
    <xf numFmtId="0" fontId="55" fillId="8" borderId="0" xfId="3" applyFont="1" applyFill="1" applyAlignment="1">
      <alignment horizontal="left" indent="5"/>
    </xf>
    <xf numFmtId="0" fontId="56" fillId="8" borderId="0" xfId="3" applyFont="1" applyFill="1" applyAlignment="1">
      <alignment horizontal="left" indent="3"/>
    </xf>
    <xf numFmtId="0" fontId="37" fillId="8" borderId="0" xfId="3" applyFont="1" applyFill="1"/>
    <xf numFmtId="0" fontId="37" fillId="8" borderId="0" xfId="3" applyFont="1" applyFill="1" applyAlignment="1">
      <alignment horizontal="centerContinuous"/>
    </xf>
    <xf numFmtId="0" fontId="53" fillId="8" borderId="0" xfId="3" applyFont="1" applyFill="1" applyAlignment="1">
      <alignment horizontal="centerContinuous"/>
    </xf>
    <xf numFmtId="0" fontId="5" fillId="8" borderId="0" xfId="3" applyFont="1" applyFill="1" applyAlignment="1">
      <alignment horizontal="left"/>
    </xf>
    <xf numFmtId="0" fontId="57" fillId="8" borderId="0" xfId="3" applyFont="1" applyFill="1" applyAlignment="1">
      <alignment horizontal="left" indent="3"/>
    </xf>
    <xf numFmtId="0" fontId="68" fillId="8" borderId="0" xfId="3" quotePrefix="1" applyFont="1" applyFill="1" applyAlignment="1">
      <alignment horizontal="center"/>
    </xf>
    <xf numFmtId="0" fontId="19" fillId="8" borderId="0" xfId="3" applyFont="1" applyFill="1"/>
    <xf numFmtId="0" fontId="37" fillId="8" borderId="0" xfId="3" applyFont="1" applyFill="1" applyAlignment="1">
      <alignment horizontal="left" indent="3"/>
    </xf>
    <xf numFmtId="0" fontId="21" fillId="8" borderId="0" xfId="3" applyFont="1" applyFill="1" applyAlignment="1">
      <alignment horizontal="left"/>
    </xf>
    <xf numFmtId="0" fontId="37" fillId="8" borderId="0" xfId="3" applyFont="1" applyFill="1" applyAlignment="1">
      <alignment horizontal="left" indent="5"/>
    </xf>
    <xf numFmtId="0" fontId="69" fillId="8" borderId="0" xfId="3" applyFont="1" applyFill="1" applyAlignment="1">
      <alignment horizontal="center"/>
    </xf>
    <xf numFmtId="0" fontId="20" fillId="2" borderId="0" xfId="3"/>
    <xf numFmtId="0" fontId="20" fillId="2" borderId="0" xfId="3" applyAlignment="1">
      <alignment horizontal="center"/>
    </xf>
    <xf numFmtId="170" fontId="36" fillId="0" borderId="5" xfId="0" applyNumberFormat="1" applyFont="1" applyBorder="1" applyAlignment="1" applyProtection="1">
      <alignment horizontal="center"/>
      <protection locked="0"/>
    </xf>
    <xf numFmtId="0" fontId="36" fillId="11" borderId="33" xfId="0" applyFont="1" applyFill="1" applyBorder="1" applyProtection="1">
      <protection locked="0"/>
    </xf>
    <xf numFmtId="1" fontId="36" fillId="0" borderId="5" xfId="0" applyNumberFormat="1" applyFont="1" applyBorder="1" applyAlignment="1" applyProtection="1">
      <alignment horizontal="center"/>
      <protection locked="0"/>
    </xf>
    <xf numFmtId="5" fontId="36" fillId="0" borderId="5" xfId="0" applyNumberFormat="1" applyFont="1" applyBorder="1" applyProtection="1">
      <protection locked="0"/>
    </xf>
    <xf numFmtId="0" fontId="36" fillId="0" borderId="0" xfId="0" applyFont="1"/>
    <xf numFmtId="5" fontId="36" fillId="0" borderId="0" xfId="0" applyNumberFormat="1" applyFont="1"/>
    <xf numFmtId="5" fontId="36" fillId="0" borderId="5" xfId="0" applyNumberFormat="1" applyFont="1" applyBorder="1"/>
    <xf numFmtId="0" fontId="72" fillId="0" borderId="0" xfId="0" applyFont="1"/>
    <xf numFmtId="0" fontId="72" fillId="0" borderId="0" xfId="0" applyFont="1" applyAlignment="1">
      <alignment horizontal="right"/>
    </xf>
    <xf numFmtId="5" fontId="36" fillId="0" borderId="10" xfId="0" applyNumberFormat="1" applyFont="1" applyBorder="1"/>
    <xf numFmtId="37" fontId="46" fillId="0" borderId="0" xfId="0" applyNumberFormat="1" applyFont="1"/>
    <xf numFmtId="37" fontId="46" fillId="0" borderId="0" xfId="0" applyNumberFormat="1" applyFont="1" applyProtection="1">
      <protection locked="0"/>
    </xf>
    <xf numFmtId="0" fontId="33" fillId="2" borderId="0" xfId="3" applyFont="1"/>
    <xf numFmtId="0" fontId="24" fillId="2" borderId="0" xfId="3" applyFont="1"/>
    <xf numFmtId="170" fontId="20" fillId="2" borderId="0" xfId="3" applyNumberFormat="1"/>
    <xf numFmtId="0" fontId="75" fillId="2" borderId="0" xfId="3" applyFont="1"/>
    <xf numFmtId="170" fontId="33" fillId="2" borderId="0" xfId="3" applyNumberFormat="1" applyFont="1" applyAlignment="1">
      <alignment horizontal="center"/>
    </xf>
    <xf numFmtId="0" fontId="33" fillId="2" borderId="0" xfId="3" applyFont="1" applyAlignment="1">
      <alignment horizontal="center"/>
    </xf>
    <xf numFmtId="170" fontId="33" fillId="2" borderId="0" xfId="3" applyNumberFormat="1" applyFont="1"/>
    <xf numFmtId="170" fontId="33" fillId="2" borderId="5" xfId="3" applyNumberFormat="1" applyFont="1" applyBorder="1" applyAlignment="1">
      <alignment horizontal="center"/>
    </xf>
    <xf numFmtId="170" fontId="20" fillId="2" borderId="5" xfId="3" applyNumberFormat="1" applyBorder="1" applyAlignment="1" applyProtection="1">
      <alignment horizontal="center"/>
      <protection locked="0"/>
    </xf>
    <xf numFmtId="0" fontId="20" fillId="2" borderId="5" xfId="3" applyBorder="1" applyProtection="1">
      <protection locked="0"/>
    </xf>
    <xf numFmtId="170" fontId="20" fillId="2" borderId="0" xfId="3" applyNumberFormat="1" applyAlignment="1">
      <alignment horizontal="center"/>
    </xf>
    <xf numFmtId="1" fontId="20" fillId="2" borderId="5" xfId="3" applyNumberFormat="1" applyBorder="1" applyAlignment="1" applyProtection="1">
      <alignment horizontal="center"/>
      <protection locked="0"/>
    </xf>
    <xf numFmtId="5" fontId="20" fillId="2" borderId="5" xfId="3" applyNumberFormat="1" applyBorder="1" applyProtection="1">
      <protection locked="0"/>
    </xf>
    <xf numFmtId="0" fontId="33" fillId="2" borderId="5" xfId="3" applyFont="1" applyBorder="1" applyAlignment="1">
      <alignment horizontal="center"/>
    </xf>
    <xf numFmtId="170" fontId="20" fillId="2" borderId="0" xfId="3" applyNumberFormat="1" applyAlignment="1" applyProtection="1">
      <alignment horizontal="center"/>
      <protection locked="0"/>
    </xf>
    <xf numFmtId="1" fontId="20" fillId="2" borderId="0" xfId="3" applyNumberFormat="1" applyAlignment="1" applyProtection="1">
      <alignment horizontal="center"/>
      <protection locked="0"/>
    </xf>
    <xf numFmtId="171" fontId="76" fillId="0" borderId="7" xfId="15" applyNumberFormat="1" applyFont="1" applyBorder="1"/>
    <xf numFmtId="0" fontId="33" fillId="2" borderId="5" xfId="3" applyFont="1" applyBorder="1" applyAlignment="1">
      <alignment horizontal="center" wrapText="1"/>
    </xf>
    <xf numFmtId="0" fontId="37" fillId="13" borderId="33" xfId="15" applyFont="1" applyFill="1" applyBorder="1"/>
    <xf numFmtId="0" fontId="78" fillId="14" borderId="0" xfId="15" applyFont="1" applyFill="1"/>
    <xf numFmtId="1" fontId="37" fillId="15" borderId="5" xfId="3" applyNumberFormat="1" applyFont="1" applyFill="1" applyBorder="1" applyAlignment="1">
      <alignment horizontal="center"/>
    </xf>
    <xf numFmtId="170" fontId="37" fillId="15" borderId="5" xfId="3" applyNumberFormat="1" applyFont="1" applyFill="1" applyBorder="1" applyAlignment="1">
      <alignment horizontal="center"/>
    </xf>
    <xf numFmtId="40" fontId="78" fillId="14" borderId="0" xfId="15" applyNumberFormat="1" applyFont="1" applyFill="1"/>
    <xf numFmtId="0" fontId="37" fillId="11" borderId="33" xfId="15" applyFont="1" applyFill="1" applyBorder="1"/>
    <xf numFmtId="0" fontId="78" fillId="0" borderId="0" xfId="15" applyFont="1"/>
    <xf numFmtId="1" fontId="37" fillId="2" borderId="5" xfId="3" applyNumberFormat="1" applyFont="1" applyBorder="1" applyAlignment="1">
      <alignment horizontal="center"/>
    </xf>
    <xf numFmtId="170" fontId="37" fillId="2" borderId="5" xfId="3" applyNumberFormat="1" applyFont="1" applyBorder="1" applyAlignment="1">
      <alignment horizontal="center"/>
    </xf>
    <xf numFmtId="40" fontId="78" fillId="0" borderId="0" xfId="15" applyNumberFormat="1" applyFont="1"/>
    <xf numFmtId="0" fontId="37" fillId="16" borderId="33" xfId="15" applyFont="1" applyFill="1" applyBorder="1"/>
    <xf numFmtId="0" fontId="78" fillId="17" borderId="0" xfId="15" applyFont="1" applyFill="1"/>
    <xf numFmtId="1" fontId="37" fillId="18" borderId="5" xfId="3" applyNumberFormat="1" applyFont="1" applyFill="1" applyBorder="1" applyAlignment="1">
      <alignment horizontal="center"/>
    </xf>
    <xf numFmtId="170" fontId="37" fillId="18" borderId="5" xfId="3" applyNumberFormat="1" applyFont="1" applyFill="1" applyBorder="1" applyAlignment="1">
      <alignment horizontal="center"/>
    </xf>
    <xf numFmtId="40" fontId="78" fillId="17" borderId="0" xfId="15" applyNumberFormat="1" applyFont="1" applyFill="1"/>
    <xf numFmtId="0" fontId="37" fillId="19" borderId="33" xfId="15" applyFont="1" applyFill="1" applyBorder="1"/>
    <xf numFmtId="0" fontId="78" fillId="20" borderId="0" xfId="15" applyFont="1" applyFill="1"/>
    <xf numFmtId="1" fontId="37" fillId="21" borderId="5" xfId="3" applyNumberFormat="1" applyFont="1" applyFill="1" applyBorder="1" applyAlignment="1">
      <alignment horizontal="center"/>
    </xf>
    <xf numFmtId="170" fontId="37" fillId="21" borderId="5" xfId="3" applyNumberFormat="1" applyFont="1" applyFill="1" applyBorder="1" applyAlignment="1">
      <alignment horizontal="center"/>
    </xf>
    <xf numFmtId="40" fontId="78" fillId="20" borderId="0" xfId="15" applyNumberFormat="1" applyFont="1" applyFill="1"/>
    <xf numFmtId="0" fontId="33" fillId="12" borderId="5" xfId="3" applyFont="1" applyFill="1" applyBorder="1" applyAlignment="1">
      <alignment horizontal="center" wrapText="1"/>
    </xf>
    <xf numFmtId="171" fontId="78" fillId="14" borderId="7" xfId="15" applyNumberFormat="1" applyFont="1" applyFill="1" applyBorder="1"/>
    <xf numFmtId="171" fontId="78" fillId="0" borderId="7" xfId="15" applyNumberFormat="1" applyFont="1" applyBorder="1"/>
    <xf numFmtId="171" fontId="78" fillId="17" borderId="7" xfId="15" applyNumberFormat="1" applyFont="1" applyFill="1" applyBorder="1"/>
    <xf numFmtId="171" fontId="78" fillId="20" borderId="7" xfId="15" applyNumberFormat="1" applyFont="1" applyFill="1" applyBorder="1"/>
    <xf numFmtId="0" fontId="20" fillId="8" borderId="0" xfId="0" applyFont="1" applyFill="1" applyAlignment="1">
      <alignment vertical="top"/>
    </xf>
    <xf numFmtId="0" fontId="19" fillId="4" borderId="6" xfId="0" applyFont="1" applyFill="1" applyBorder="1"/>
    <xf numFmtId="0" fontId="79" fillId="4" borderId="0" xfId="0" applyFont="1" applyFill="1"/>
    <xf numFmtId="0" fontId="79" fillId="8" borderId="0" xfId="0" applyFont="1" applyFill="1"/>
    <xf numFmtId="0" fontId="79" fillId="0" borderId="0" xfId="0" applyFont="1"/>
    <xf numFmtId="0" fontId="80" fillId="0" borderId="6" xfId="0" applyFont="1" applyBorder="1"/>
    <xf numFmtId="0" fontId="80" fillId="0" borderId="0" xfId="0" applyFont="1"/>
    <xf numFmtId="0" fontId="80" fillId="4" borderId="6" xfId="0" applyFont="1" applyFill="1" applyBorder="1"/>
    <xf numFmtId="0" fontId="80" fillId="4" borderId="0" xfId="0" applyFont="1" applyFill="1"/>
    <xf numFmtId="0" fontId="13" fillId="0" borderId="3" xfId="0" applyFont="1" applyBorder="1" applyAlignment="1">
      <alignment horizontal="center"/>
    </xf>
    <xf numFmtId="14" fontId="0" fillId="22" borderId="2" xfId="0" applyNumberFormat="1" applyFill="1" applyBorder="1" applyProtection="1">
      <protection locked="0"/>
    </xf>
    <xf numFmtId="14" fontId="7" fillId="23" borderId="3" xfId="0" applyNumberFormat="1" applyFont="1" applyFill="1" applyBorder="1" applyProtection="1">
      <protection locked="0"/>
    </xf>
    <xf numFmtId="14" fontId="0" fillId="22" borderId="2" xfId="0" applyNumberFormat="1" applyFill="1" applyBorder="1" applyAlignment="1" applyProtection="1">
      <alignment horizontal="right"/>
      <protection locked="0"/>
    </xf>
    <xf numFmtId="14" fontId="0" fillId="22" borderId="3" xfId="0" applyNumberFormat="1" applyFill="1" applyBorder="1" applyAlignment="1" applyProtection="1">
      <alignment horizontal="right"/>
      <protection locked="0"/>
    </xf>
    <xf numFmtId="0" fontId="83" fillId="0" borderId="0" xfId="0" applyFont="1"/>
    <xf numFmtId="43" fontId="83" fillId="0" borderId="0" xfId="1" applyFont="1"/>
    <xf numFmtId="166" fontId="83" fillId="14" borderId="0" xfId="0" applyNumberFormat="1" applyFont="1" applyFill="1"/>
    <xf numFmtId="166" fontId="83" fillId="24" borderId="41" xfId="0" applyNumberFormat="1" applyFont="1" applyFill="1" applyBorder="1"/>
    <xf numFmtId="166" fontId="83" fillId="24" borderId="0" xfId="0" applyNumberFormat="1" applyFont="1" applyFill="1"/>
    <xf numFmtId="166" fontId="83" fillId="17" borderId="0" xfId="0" applyNumberFormat="1" applyFont="1" applyFill="1"/>
    <xf numFmtId="166" fontId="83" fillId="24" borderId="41" xfId="1" applyNumberFormat="1" applyFont="1" applyFill="1" applyBorder="1"/>
    <xf numFmtId="166" fontId="88" fillId="14" borderId="0" xfId="1" applyNumberFormat="1" applyFont="1" applyFill="1"/>
    <xf numFmtId="166" fontId="88" fillId="17" borderId="0" xfId="1" applyNumberFormat="1" applyFont="1" applyFill="1"/>
    <xf numFmtId="43" fontId="83" fillId="0" borderId="0" xfId="1" applyFont="1" applyFill="1" applyBorder="1"/>
    <xf numFmtId="0" fontId="20" fillId="4" borderId="0" xfId="0" applyFont="1" applyFill="1" applyAlignment="1">
      <alignment wrapText="1"/>
    </xf>
    <xf numFmtId="0" fontId="0" fillId="4" borderId="0" xfId="0" applyFill="1" applyAlignment="1">
      <alignment wrapText="1"/>
    </xf>
    <xf numFmtId="14" fontId="0" fillId="4" borderId="2" xfId="0" applyNumberFormat="1" applyFill="1" applyBorder="1" applyAlignment="1" applyProtection="1">
      <alignment horizontal="right" wrapText="1"/>
      <protection locked="0"/>
    </xf>
    <xf numFmtId="14" fontId="0" fillId="0" borderId="2" xfId="0" applyNumberFormat="1" applyBorder="1" applyAlignment="1" applyProtection="1">
      <alignment wrapText="1"/>
      <protection locked="0"/>
    </xf>
    <xf numFmtId="0" fontId="0" fillId="4" borderId="3" xfId="0" applyFill="1" applyBorder="1" applyAlignment="1" applyProtection="1">
      <alignment horizontal="center" wrapText="1"/>
      <protection locked="0"/>
    </xf>
    <xf numFmtId="0" fontId="0" fillId="4" borderId="3" xfId="0" applyFill="1" applyBorder="1" applyAlignment="1">
      <alignment horizontal="center" wrapText="1"/>
    </xf>
    <xf numFmtId="170" fontId="99" fillId="2" borderId="0" xfId="3" applyNumberFormat="1" applyFont="1" applyAlignment="1">
      <alignment horizontal="center"/>
    </xf>
    <xf numFmtId="0" fontId="100" fillId="2" borderId="0" xfId="3" applyFont="1"/>
    <xf numFmtId="0" fontId="99" fillId="0" borderId="0" xfId="0" applyFont="1"/>
    <xf numFmtId="0" fontId="0" fillId="22" borderId="3" xfId="0" applyFill="1" applyBorder="1" applyAlignment="1" applyProtection="1">
      <alignment horizontal="center"/>
      <protection locked="0"/>
    </xf>
    <xf numFmtId="0" fontId="5" fillId="22" borderId="1" xfId="0" applyFont="1" applyFill="1" applyBorder="1" applyAlignment="1">
      <alignment horizontal="center"/>
    </xf>
    <xf numFmtId="0" fontId="5" fillId="22" borderId="16" xfId="0" applyFont="1" applyFill="1" applyBorder="1" applyAlignment="1">
      <alignment horizontal="center"/>
    </xf>
    <xf numFmtId="0" fontId="5" fillId="22" borderId="22" xfId="0" applyFont="1" applyFill="1" applyBorder="1" applyAlignment="1">
      <alignment horizontal="center"/>
    </xf>
    <xf numFmtId="0" fontId="5" fillId="22" borderId="32" xfId="0" applyFont="1" applyFill="1" applyBorder="1" applyAlignment="1">
      <alignment horizontal="center"/>
    </xf>
    <xf numFmtId="0" fontId="5" fillId="22" borderId="3" xfId="0" applyFont="1" applyFill="1" applyBorder="1" applyAlignment="1">
      <alignment horizontal="center"/>
    </xf>
    <xf numFmtId="0" fontId="5" fillId="22" borderId="4" xfId="0" applyFont="1" applyFill="1" applyBorder="1" applyAlignment="1">
      <alignment horizontal="center"/>
    </xf>
    <xf numFmtId="14" fontId="5" fillId="0" borderId="19" xfId="0" applyNumberFormat="1" applyFont="1" applyBorder="1" applyAlignment="1" applyProtection="1">
      <alignment horizontal="center"/>
      <protection locked="0"/>
    </xf>
    <xf numFmtId="14" fontId="5" fillId="22" borderId="19" xfId="0" applyNumberFormat="1"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18" xfId="0" applyFont="1" applyBorder="1" applyAlignment="1">
      <alignment horizontal="center"/>
    </xf>
    <xf numFmtId="14" fontId="0" fillId="0" borderId="20" xfId="0" applyNumberFormat="1" applyBorder="1" applyProtection="1">
      <protection locked="0"/>
    </xf>
    <xf numFmtId="14" fontId="0" fillId="22" borderId="20" xfId="0" applyNumberFormat="1" applyFill="1" applyBorder="1" applyProtection="1">
      <protection locked="0"/>
    </xf>
    <xf numFmtId="0" fontId="0" fillId="0" borderId="42" xfId="0" applyBorder="1" applyAlignment="1" applyProtection="1">
      <alignment horizontal="center"/>
      <protection locked="0"/>
    </xf>
    <xf numFmtId="0" fontId="0" fillId="0" borderId="21" xfId="0" applyBorder="1" applyAlignment="1">
      <alignment horizontal="center"/>
    </xf>
    <xf numFmtId="14" fontId="0" fillId="0" borderId="22" xfId="0" applyNumberFormat="1" applyBorder="1" applyProtection="1">
      <protection locked="0"/>
    </xf>
    <xf numFmtId="14" fontId="0" fillId="22" borderId="22" xfId="0" applyNumberFormat="1" applyFill="1" applyBorder="1" applyProtection="1">
      <protection locked="0"/>
    </xf>
    <xf numFmtId="0" fontId="0" fillId="0" borderId="16" xfId="0" applyBorder="1" applyAlignment="1" applyProtection="1">
      <alignment horizontal="center"/>
      <protection locked="0"/>
    </xf>
    <xf numFmtId="0" fontId="0" fillId="0" borderId="17" xfId="0" applyBorder="1" applyAlignment="1">
      <alignment horizontal="center"/>
    </xf>
    <xf numFmtId="0" fontId="5" fillId="8" borderId="12" xfId="0" applyFont="1" applyFill="1" applyBorder="1" applyAlignment="1">
      <alignment horizontal="center"/>
    </xf>
    <xf numFmtId="0" fontId="0" fillId="8" borderId="12" xfId="0" applyFill="1" applyBorder="1" applyAlignment="1">
      <alignment horizontal="center"/>
    </xf>
    <xf numFmtId="0" fontId="37" fillId="8" borderId="0" xfId="3" applyFont="1" applyFill="1" applyAlignment="1">
      <alignment horizontal="left"/>
    </xf>
    <xf numFmtId="0" fontId="4" fillId="4" borderId="3" xfId="0" applyFont="1" applyFill="1" applyBorder="1" applyAlignment="1">
      <alignment horizontal="center"/>
    </xf>
    <xf numFmtId="0" fontId="4" fillId="4" borderId="4" xfId="0" applyFont="1" applyFill="1" applyBorder="1" applyAlignment="1">
      <alignment horizontal="center"/>
    </xf>
    <xf numFmtId="0" fontId="7" fillId="4" borderId="0" xfId="0" applyFont="1" applyFill="1" applyAlignment="1">
      <alignment horizontal="center"/>
    </xf>
    <xf numFmtId="0" fontId="20" fillId="4" borderId="0" xfId="0" applyFont="1" applyFill="1" applyAlignment="1">
      <alignment horizontal="center"/>
    </xf>
    <xf numFmtId="0" fontId="18" fillId="25" borderId="3" xfId="0" applyFont="1" applyFill="1" applyBorder="1" applyAlignment="1">
      <alignment horizontal="center"/>
    </xf>
    <xf numFmtId="0" fontId="5" fillId="5" borderId="3" xfId="0" applyFont="1" applyFill="1" applyBorder="1" applyAlignment="1">
      <alignment horizontal="center"/>
    </xf>
    <xf numFmtId="0" fontId="25" fillId="2" borderId="7" xfId="4" applyFont="1" applyFill="1" applyBorder="1" applyProtection="1">
      <protection locked="0"/>
    </xf>
    <xf numFmtId="0" fontId="37" fillId="8" borderId="0" xfId="3" applyFont="1" applyFill="1" applyAlignment="1">
      <alignment horizontal="left" indent="4"/>
    </xf>
    <xf numFmtId="0" fontId="102" fillId="4" borderId="0" xfId="4" applyFont="1" applyFill="1"/>
    <xf numFmtId="0" fontId="92" fillId="2" borderId="0" xfId="4" applyFont="1" applyFill="1"/>
    <xf numFmtId="0" fontId="25" fillId="2" borderId="0" xfId="5" applyFont="1" applyFill="1" applyAlignment="1">
      <alignment horizontal="left" indent="2"/>
    </xf>
    <xf numFmtId="0" fontId="18" fillId="22" borderId="3" xfId="0" applyFont="1" applyFill="1" applyBorder="1" applyAlignment="1">
      <alignment horizontal="center"/>
    </xf>
    <xf numFmtId="0" fontId="13" fillId="22" borderId="3" xfId="0" applyFont="1" applyFill="1" applyBorder="1" applyAlignment="1">
      <alignment horizontal="center"/>
    </xf>
    <xf numFmtId="0" fontId="92" fillId="12" borderId="0" xfId="0" applyFont="1" applyFill="1"/>
    <xf numFmtId="0" fontId="50" fillId="8" borderId="0" xfId="0" applyFont="1" applyFill="1"/>
    <xf numFmtId="0" fontId="94" fillId="12" borderId="0" xfId="0" applyFont="1" applyFill="1"/>
    <xf numFmtId="164" fontId="50" fillId="8" borderId="0" xfId="0" applyNumberFormat="1" applyFont="1" applyFill="1" applyAlignment="1">
      <alignment horizontal="left"/>
    </xf>
    <xf numFmtId="0" fontId="95" fillId="8" borderId="0" xfId="0" applyFont="1" applyFill="1"/>
    <xf numFmtId="0" fontId="83" fillId="8" borderId="0" xfId="0" applyFont="1" applyFill="1"/>
    <xf numFmtId="43" fontId="83" fillId="8" borderId="0" xfId="1" applyFont="1" applyFill="1"/>
    <xf numFmtId="0" fontId="82" fillId="8" borderId="0" xfId="0" applyFont="1" applyFill="1"/>
    <xf numFmtId="43" fontId="83" fillId="8" borderId="0" xfId="1" applyFont="1" applyFill="1" applyBorder="1"/>
    <xf numFmtId="0" fontId="84" fillId="8" borderId="0" xfId="0" applyFont="1" applyFill="1"/>
    <xf numFmtId="0" fontId="85" fillId="8" borderId="0" xfId="0" applyFont="1" applyFill="1"/>
    <xf numFmtId="0" fontId="83" fillId="8" borderId="0" xfId="0" applyFont="1" applyFill="1" applyAlignment="1">
      <alignment horizontal="centerContinuous"/>
    </xf>
    <xf numFmtId="0" fontId="43" fillId="8" borderId="34" xfId="0" applyFont="1" applyFill="1" applyBorder="1" applyAlignment="1">
      <alignment horizontal="center" wrapText="1"/>
    </xf>
    <xf numFmtId="0" fontId="43" fillId="8" borderId="0" xfId="0" applyFont="1" applyFill="1" applyAlignment="1">
      <alignment horizontal="left"/>
    </xf>
    <xf numFmtId="0" fontId="87" fillId="12" borderId="28" xfId="0" applyFont="1" applyFill="1" applyBorder="1" applyAlignment="1">
      <alignment horizontal="center" wrapText="1"/>
    </xf>
    <xf numFmtId="0" fontId="43" fillId="8" borderId="14" xfId="0" applyFont="1" applyFill="1" applyBorder="1" applyAlignment="1">
      <alignment horizontal="center" wrapText="1"/>
    </xf>
    <xf numFmtId="0" fontId="43" fillId="8" borderId="28" xfId="0" applyFont="1" applyFill="1" applyBorder="1" applyAlignment="1">
      <alignment horizontal="center"/>
    </xf>
    <xf numFmtId="0" fontId="43" fillId="8" borderId="34" xfId="0" applyFont="1" applyFill="1" applyBorder="1" applyAlignment="1">
      <alignment horizontal="center"/>
    </xf>
    <xf numFmtId="0" fontId="43" fillId="8" borderId="29" xfId="0" applyFont="1" applyFill="1" applyBorder="1" applyAlignment="1">
      <alignment horizontal="center"/>
    </xf>
    <xf numFmtId="0" fontId="43" fillId="8" borderId="0" xfId="0" applyFont="1" applyFill="1"/>
    <xf numFmtId="0" fontId="43" fillId="8" borderId="25" xfId="0" applyFont="1" applyFill="1" applyBorder="1"/>
    <xf numFmtId="0" fontId="43" fillId="8" borderId="27" xfId="0" applyFont="1" applyFill="1" applyBorder="1"/>
    <xf numFmtId="0" fontId="83" fillId="8" borderId="35" xfId="0" applyFont="1" applyFill="1" applyBorder="1"/>
    <xf numFmtId="0" fontId="83" fillId="8" borderId="36" xfId="0" applyFont="1" applyFill="1" applyBorder="1"/>
    <xf numFmtId="0" fontId="87" fillId="12" borderId="0" xfId="0" applyFont="1" applyFill="1"/>
    <xf numFmtId="0" fontId="87" fillId="8" borderId="0" xfId="0" applyFont="1" applyFill="1"/>
    <xf numFmtId="0" fontId="87" fillId="8" borderId="0" xfId="0" applyFont="1" applyFill="1" applyAlignment="1">
      <alignment horizontal="left" indent="1"/>
    </xf>
    <xf numFmtId="3" fontId="87" fillId="8" borderId="5" xfId="1" applyNumberFormat="1" applyFont="1" applyFill="1" applyBorder="1" applyProtection="1">
      <protection locked="0"/>
    </xf>
    <xf numFmtId="3" fontId="87" fillId="12" borderId="0" xfId="1" applyNumberFormat="1" applyFont="1" applyFill="1" applyBorder="1" applyProtection="1"/>
    <xf numFmtId="3" fontId="87" fillId="8" borderId="0" xfId="1" applyNumberFormat="1" applyFont="1" applyFill="1" applyBorder="1" applyProtection="1"/>
    <xf numFmtId="3" fontId="87" fillId="12" borderId="5" xfId="1" applyNumberFormat="1" applyFont="1" applyFill="1" applyBorder="1" applyProtection="1">
      <protection locked="0"/>
    </xf>
    <xf numFmtId="3" fontId="87" fillId="8" borderId="37" xfId="1" applyNumberFormat="1" applyFont="1" applyFill="1" applyBorder="1" applyProtection="1">
      <protection locked="0"/>
    </xf>
    <xf numFmtId="3" fontId="87" fillId="8" borderId="38" xfId="1" applyNumberFormat="1" applyFont="1" applyFill="1" applyBorder="1" applyProtection="1">
      <protection locked="0"/>
    </xf>
    <xf numFmtId="3" fontId="87" fillId="12" borderId="37" xfId="1" applyNumberFormat="1" applyFont="1" applyFill="1" applyBorder="1" applyProtection="1">
      <protection locked="0"/>
    </xf>
    <xf numFmtId="3" fontId="87" fillId="12" borderId="38" xfId="1" applyNumberFormat="1" applyFont="1" applyFill="1" applyBorder="1" applyProtection="1">
      <protection locked="0"/>
    </xf>
    <xf numFmtId="0" fontId="87" fillId="8" borderId="0" xfId="0" applyFont="1" applyFill="1" applyAlignment="1">
      <alignment wrapText="1"/>
    </xf>
    <xf numFmtId="3" fontId="87" fillId="12" borderId="0" xfId="1" applyNumberFormat="1" applyFont="1" applyFill="1" applyProtection="1"/>
    <xf numFmtId="0" fontId="93" fillId="26" borderId="3" xfId="0" applyFont="1" applyFill="1" applyBorder="1" applyAlignment="1">
      <alignment horizontal="center"/>
    </xf>
    <xf numFmtId="0" fontId="83" fillId="8" borderId="28" xfId="0" applyFont="1" applyFill="1" applyBorder="1"/>
    <xf numFmtId="0" fontId="83" fillId="8" borderId="7" xfId="0" applyFont="1" applyFill="1" applyBorder="1"/>
    <xf numFmtId="166" fontId="83" fillId="8" borderId="0" xfId="0" applyNumberFormat="1" applyFont="1" applyFill="1"/>
    <xf numFmtId="166" fontId="83" fillId="8" borderId="0" xfId="1" applyNumberFormat="1" applyFont="1" applyFill="1"/>
    <xf numFmtId="166" fontId="83" fillId="8" borderId="41" xfId="0" applyNumberFormat="1" applyFont="1" applyFill="1" applyBorder="1"/>
    <xf numFmtId="0" fontId="88" fillId="8" borderId="0" xfId="0" applyFont="1" applyFill="1" applyAlignment="1">
      <alignment horizontal="center"/>
    </xf>
    <xf numFmtId="0" fontId="83" fillId="8" borderId="0" xfId="0" applyFont="1" applyFill="1" applyAlignment="1">
      <alignment horizontal="center"/>
    </xf>
    <xf numFmtId="0" fontId="83" fillId="8" borderId="7" xfId="0" applyFont="1" applyFill="1" applyBorder="1" applyAlignment="1">
      <alignment horizontal="center"/>
    </xf>
    <xf numFmtId="0" fontId="88" fillId="8" borderId="7" xfId="0" applyFont="1" applyFill="1" applyBorder="1" applyAlignment="1">
      <alignment horizontal="center"/>
    </xf>
    <xf numFmtId="3" fontId="83" fillId="8" borderId="7" xfId="1" applyNumberFormat="1" applyFont="1" applyFill="1" applyBorder="1" applyAlignment="1">
      <alignment horizontal="center" wrapText="1"/>
    </xf>
    <xf numFmtId="3" fontId="83" fillId="8" borderId="28" xfId="0" applyNumberFormat="1" applyFont="1" applyFill="1" applyBorder="1" applyAlignment="1">
      <alignment horizontal="center"/>
    </xf>
    <xf numFmtId="0" fontId="83" fillId="8" borderId="29" xfId="0" applyFont="1" applyFill="1" applyBorder="1" applyAlignment="1">
      <alignment horizontal="center"/>
    </xf>
    <xf numFmtId="0" fontId="83" fillId="8" borderId="7" xfId="0" applyFont="1" applyFill="1" applyBorder="1" applyAlignment="1">
      <alignment horizontal="center" wrapText="1"/>
    </xf>
    <xf numFmtId="0" fontId="83" fillId="8" borderId="0" xfId="0" applyFont="1" applyFill="1" applyAlignment="1">
      <alignment horizontal="left" indent="1"/>
    </xf>
    <xf numFmtId="166" fontId="83" fillId="8" borderId="35" xfId="0" applyNumberFormat="1" applyFont="1" applyFill="1" applyBorder="1"/>
    <xf numFmtId="166" fontId="83" fillId="8" borderId="36" xfId="0" applyNumberFormat="1" applyFont="1" applyFill="1" applyBorder="1"/>
    <xf numFmtId="166" fontId="83" fillId="8" borderId="35" xfId="1" applyNumberFormat="1" applyFont="1" applyFill="1" applyBorder="1"/>
    <xf numFmtId="166" fontId="83" fillId="8" borderId="0" xfId="1" applyNumberFormat="1" applyFont="1" applyFill="1" applyBorder="1"/>
    <xf numFmtId="166" fontId="83" fillId="8" borderId="36" xfId="1" applyNumberFormat="1" applyFont="1" applyFill="1" applyBorder="1"/>
    <xf numFmtId="0" fontId="83" fillId="8" borderId="29" xfId="0" applyFont="1" applyFill="1" applyBorder="1"/>
    <xf numFmtId="0" fontId="85" fillId="8" borderId="0" xfId="0" applyFont="1" applyFill="1" applyAlignment="1">
      <alignment horizontal="left"/>
    </xf>
    <xf numFmtId="166" fontId="83" fillId="8" borderId="41" xfId="1" applyNumberFormat="1" applyFont="1" applyFill="1" applyBorder="1"/>
    <xf numFmtId="0" fontId="89" fillId="8" borderId="7" xfId="0" applyFont="1" applyFill="1" applyBorder="1"/>
    <xf numFmtId="0" fontId="88" fillId="8" borderId="0" xfId="0" applyFont="1" applyFill="1"/>
    <xf numFmtId="0" fontId="34" fillId="8" borderId="0" xfId="0" applyFont="1" applyFill="1" applyAlignment="1">
      <alignment horizontal="center"/>
    </xf>
    <xf numFmtId="0" fontId="90" fillId="8" borderId="0" xfId="0" applyFont="1" applyFill="1" applyAlignment="1">
      <alignment horizontal="center" wrapText="1"/>
    </xf>
    <xf numFmtId="0" fontId="90" fillId="8" borderId="0" xfId="0" applyFont="1" applyFill="1" applyAlignment="1">
      <alignment horizontal="center"/>
    </xf>
    <xf numFmtId="0" fontId="91" fillId="8" borderId="0" xfId="0" applyFont="1" applyFill="1" applyAlignment="1">
      <alignment horizontal="center"/>
    </xf>
    <xf numFmtId="0" fontId="88" fillId="8" borderId="0" xfId="0" applyFont="1" applyFill="1" applyAlignment="1">
      <alignment horizontal="right"/>
    </xf>
    <xf numFmtId="166" fontId="91" fillId="8" borderId="0" xfId="1" applyNumberFormat="1" applyFont="1" applyFill="1"/>
    <xf numFmtId="166" fontId="88" fillId="8" borderId="0" xfId="1" applyNumberFormat="1" applyFont="1" applyFill="1"/>
    <xf numFmtId="0" fontId="88" fillId="8" borderId="0" xfId="0" applyFont="1" applyFill="1" applyAlignment="1">
      <alignment horizontal="left" indent="1"/>
    </xf>
    <xf numFmtId="166" fontId="91" fillId="8" borderId="41" xfId="0" applyNumberFormat="1" applyFont="1" applyFill="1" applyBorder="1"/>
    <xf numFmtId="166" fontId="88" fillId="8" borderId="41" xfId="0" applyNumberFormat="1" applyFont="1" applyFill="1" applyBorder="1"/>
    <xf numFmtId="166" fontId="88" fillId="8" borderId="0" xfId="0" applyNumberFormat="1" applyFont="1" applyFill="1"/>
    <xf numFmtId="0" fontId="91" fillId="8" borderId="0" xfId="0" applyFont="1" applyFill="1"/>
    <xf numFmtId="0" fontId="96" fillId="8" borderId="6" xfId="0" applyFont="1" applyFill="1" applyBorder="1"/>
    <xf numFmtId="0" fontId="0" fillId="8" borderId="6" xfId="0" applyFill="1" applyBorder="1"/>
    <xf numFmtId="0" fontId="61" fillId="8" borderId="35" xfId="0" applyFont="1" applyFill="1" applyBorder="1"/>
    <xf numFmtId="0" fontId="61" fillId="8" borderId="28" xfId="0" applyFont="1" applyFill="1" applyBorder="1"/>
    <xf numFmtId="43" fontId="83" fillId="8" borderId="0" xfId="0" applyNumberFormat="1" applyFont="1" applyFill="1"/>
    <xf numFmtId="0" fontId="97" fillId="8" borderId="0" xfId="0" applyFont="1" applyFill="1"/>
    <xf numFmtId="0" fontId="76" fillId="8" borderId="0" xfId="0" applyFont="1" applyFill="1"/>
    <xf numFmtId="43" fontId="76" fillId="8" borderId="0" xfId="1" applyFont="1" applyFill="1" applyBorder="1"/>
    <xf numFmtId="0" fontId="61" fillId="8" borderId="0" xfId="0" applyFont="1" applyFill="1" applyAlignment="1">
      <alignment horizontal="left" vertical="center" indent="1"/>
    </xf>
    <xf numFmtId="0" fontId="76" fillId="8" borderId="0" xfId="0" applyFont="1" applyFill="1" applyAlignment="1">
      <alignment horizontal="left"/>
    </xf>
    <xf numFmtId="0" fontId="61" fillId="8" borderId="0" xfId="0" applyFont="1" applyFill="1" applyAlignment="1">
      <alignment horizontal="left" indent="1"/>
    </xf>
    <xf numFmtId="0" fontId="61" fillId="8" borderId="0" xfId="0" applyFont="1" applyFill="1" applyAlignment="1">
      <alignment horizontal="left" vertical="center" indent="13"/>
    </xf>
    <xf numFmtId="14" fontId="0" fillId="0" borderId="1" xfId="0" applyNumberFormat="1" applyBorder="1" applyAlignment="1">
      <alignment horizontal="center"/>
    </xf>
    <xf numFmtId="14" fontId="0" fillId="8" borderId="12" xfId="0" applyNumberFormat="1" applyFill="1" applyBorder="1" applyAlignment="1">
      <alignment horizontal="center"/>
    </xf>
    <xf numFmtId="14" fontId="5" fillId="8" borderId="12" xfId="0" applyNumberFormat="1" applyFont="1" applyFill="1" applyBorder="1" applyAlignment="1">
      <alignment horizontal="center"/>
    </xf>
    <xf numFmtId="14" fontId="0" fillId="8" borderId="12" xfId="0" applyNumberFormat="1" applyFill="1" applyBorder="1"/>
    <xf numFmtId="14" fontId="0" fillId="0" borderId="0" xfId="0" applyNumberFormat="1" applyAlignment="1">
      <alignment horizontal="center"/>
    </xf>
    <xf numFmtId="14" fontId="0" fillId="4" borderId="0" xfId="0" applyNumberFormat="1" applyFill="1" applyAlignment="1">
      <alignment horizontal="right"/>
    </xf>
    <xf numFmtId="14" fontId="20" fillId="0" borderId="3" xfId="0" applyNumberFormat="1" applyFont="1" applyBorder="1" applyAlignment="1">
      <alignment horizontal="center"/>
    </xf>
    <xf numFmtId="14" fontId="0" fillId="0" borderId="0" xfId="0" applyNumberFormat="1" applyAlignment="1">
      <alignment horizontal="left"/>
    </xf>
    <xf numFmtId="39" fontId="8" fillId="4" borderId="0" xfId="0" applyNumberFormat="1" applyFont="1" applyFill="1"/>
    <xf numFmtId="0" fontId="79" fillId="4" borderId="0" xfId="0" applyFont="1" applyFill="1" applyAlignment="1">
      <alignment horizontal="left"/>
    </xf>
    <xf numFmtId="0" fontId="44" fillId="4" borderId="0" xfId="0" applyFont="1" applyFill="1" applyAlignment="1">
      <alignment horizontal="left"/>
    </xf>
    <xf numFmtId="0" fontId="79" fillId="0" borderId="26" xfId="0" applyFont="1" applyBorder="1"/>
    <xf numFmtId="0" fontId="44" fillId="0" borderId="26" xfId="0" applyFont="1" applyBorder="1"/>
    <xf numFmtId="0" fontId="0" fillId="0" borderId="26" xfId="0" applyBorder="1"/>
    <xf numFmtId="14" fontId="20" fillId="0" borderId="42" xfId="0" applyNumberFormat="1" applyFont="1" applyBorder="1" applyAlignment="1">
      <alignment horizontal="center"/>
    </xf>
    <xf numFmtId="14" fontId="20" fillId="8" borderId="12" xfId="0" applyNumberFormat="1" applyFont="1" applyFill="1" applyBorder="1" applyAlignment="1">
      <alignment horizontal="center"/>
    </xf>
    <xf numFmtId="167" fontId="25" fillId="2" borderId="0" xfId="0" applyNumberFormat="1" applyFont="1" applyFill="1" applyAlignment="1">
      <alignment horizontal="left"/>
    </xf>
    <xf numFmtId="167" fontId="0" fillId="4" borderId="0" xfId="0" applyNumberFormat="1" applyFill="1" applyAlignment="1">
      <alignment horizontal="left"/>
    </xf>
    <xf numFmtId="0" fontId="14" fillId="4" borderId="0" xfId="4" applyFill="1" applyAlignment="1">
      <alignment horizontal="left"/>
    </xf>
    <xf numFmtId="0" fontId="20" fillId="0" borderId="0" xfId="29"/>
    <xf numFmtId="0" fontId="13" fillId="0" borderId="0" xfId="29" applyFont="1"/>
    <xf numFmtId="0" fontId="8" fillId="0" borderId="0" xfId="29" applyFont="1"/>
    <xf numFmtId="165" fontId="8" fillId="0" borderId="0" xfId="29" applyNumberFormat="1" applyFont="1"/>
    <xf numFmtId="0" fontId="15" fillId="0" borderId="0" xfId="29" applyFont="1"/>
    <xf numFmtId="0" fontId="16" fillId="0" borderId="0" xfId="29" applyFont="1"/>
    <xf numFmtId="0" fontId="79" fillId="4" borderId="0" xfId="29" applyFont="1" applyFill="1"/>
    <xf numFmtId="0" fontId="15" fillId="8" borderId="0" xfId="29" applyFont="1" applyFill="1"/>
    <xf numFmtId="0" fontId="20" fillId="8" borderId="0" xfId="29" applyFill="1"/>
    <xf numFmtId="0" fontId="13" fillId="8" borderId="0" xfId="29" applyFont="1" applyFill="1"/>
    <xf numFmtId="3" fontId="20" fillId="8" borderId="0" xfId="29" applyNumberFormat="1" applyFill="1"/>
    <xf numFmtId="3" fontId="8" fillId="8" borderId="5" xfId="29" applyNumberFormat="1" applyFont="1" applyFill="1" applyBorder="1" applyProtection="1">
      <protection locked="0"/>
    </xf>
    <xf numFmtId="0" fontId="8" fillId="8" borderId="0" xfId="29" applyFont="1" applyFill="1" applyProtection="1">
      <protection locked="0"/>
    </xf>
    <xf numFmtId="0" fontId="20" fillId="8" borderId="5" xfId="29" applyFill="1" applyBorder="1" applyProtection="1">
      <protection locked="0"/>
    </xf>
    <xf numFmtId="0" fontId="20" fillId="8" borderId="5" xfId="29" applyFill="1" applyBorder="1" applyAlignment="1" applyProtection="1">
      <alignment horizontal="center"/>
      <protection locked="0"/>
    </xf>
    <xf numFmtId="0" fontId="13" fillId="8" borderId="5" xfId="29" applyFont="1" applyFill="1" applyBorder="1" applyAlignment="1">
      <alignment horizontal="center"/>
    </xf>
    <xf numFmtId="0" fontId="13" fillId="8" borderId="0" xfId="29" applyFont="1" applyFill="1" applyAlignment="1">
      <alignment horizontal="center"/>
    </xf>
    <xf numFmtId="0" fontId="13" fillId="8" borderId="7" xfId="29" applyFont="1" applyFill="1" applyBorder="1" applyAlignment="1">
      <alignment horizontal="center"/>
    </xf>
    <xf numFmtId="0" fontId="5" fillId="8" borderId="0" xfId="29" applyFont="1" applyFill="1" applyAlignment="1">
      <alignment horizontal="center"/>
    </xf>
    <xf numFmtId="0" fontId="103" fillId="8" borderId="0" xfId="29" applyFont="1" applyFill="1"/>
    <xf numFmtId="0" fontId="8" fillId="8" borderId="5" xfId="29" applyFont="1" applyFill="1" applyBorder="1" applyAlignment="1" applyProtection="1">
      <alignment horizontal="center"/>
      <protection locked="0"/>
    </xf>
    <xf numFmtId="164" fontId="20" fillId="0" borderId="0" xfId="29" applyNumberFormat="1" applyAlignment="1">
      <alignment horizontal="left"/>
    </xf>
    <xf numFmtId="0" fontId="13" fillId="22" borderId="3" xfId="29" applyFont="1" applyFill="1" applyBorder="1" applyAlignment="1">
      <alignment horizontal="center"/>
    </xf>
    <xf numFmtId="3" fontId="83" fillId="8" borderId="7" xfId="0" applyNumberFormat="1" applyFont="1" applyFill="1" applyBorder="1" applyAlignment="1">
      <alignment horizontal="center"/>
    </xf>
    <xf numFmtId="3" fontId="83" fillId="8" borderId="29" xfId="0" applyNumberFormat="1" applyFont="1" applyFill="1" applyBorder="1" applyAlignment="1">
      <alignment horizontal="center"/>
    </xf>
    <xf numFmtId="49" fontId="83" fillId="8" borderId="7" xfId="1" quotePrefix="1" applyNumberFormat="1" applyFont="1" applyFill="1" applyBorder="1" applyAlignment="1">
      <alignment horizontal="center"/>
    </xf>
    <xf numFmtId="0" fontId="86" fillId="8" borderId="0" xfId="0" applyFont="1" applyFill="1" applyAlignment="1">
      <alignment horizontal="center"/>
    </xf>
    <xf numFmtId="43" fontId="104" fillId="0" borderId="0" xfId="1" applyFont="1" applyFill="1" applyBorder="1"/>
    <xf numFmtId="0" fontId="43" fillId="8" borderId="7" xfId="0" applyFont="1" applyFill="1" applyBorder="1" applyAlignment="1">
      <alignment horizontal="center" wrapText="1"/>
    </xf>
    <xf numFmtId="0" fontId="43" fillId="8" borderId="7" xfId="0" applyFont="1" applyFill="1" applyBorder="1" applyAlignment="1">
      <alignment horizontal="center"/>
    </xf>
    <xf numFmtId="0" fontId="87" fillId="12" borderId="0" xfId="0" applyFont="1" applyFill="1" applyAlignment="1">
      <alignment horizontal="center" wrapText="1"/>
    </xf>
    <xf numFmtId="0" fontId="43" fillId="8" borderId="0" xfId="0" applyFont="1" applyFill="1" applyAlignment="1">
      <alignment horizontal="center" wrapText="1"/>
    </xf>
    <xf numFmtId="3" fontId="87" fillId="8" borderId="0" xfId="1" applyNumberFormat="1" applyFont="1" applyFill="1" applyBorder="1" applyProtection="1">
      <protection locked="0"/>
    </xf>
    <xf numFmtId="0" fontId="87" fillId="12" borderId="7" xfId="0" applyFont="1" applyFill="1" applyBorder="1" applyAlignment="1">
      <alignment horizontal="center" wrapText="1"/>
    </xf>
    <xf numFmtId="3" fontId="87" fillId="8" borderId="43" xfId="1" applyNumberFormat="1" applyFont="1" applyFill="1" applyBorder="1" applyProtection="1">
      <protection locked="0"/>
    </xf>
    <xf numFmtId="3" fontId="87" fillId="8" borderId="44" xfId="1" applyNumberFormat="1" applyFont="1" applyFill="1" applyBorder="1" applyProtection="1">
      <protection locked="0"/>
    </xf>
    <xf numFmtId="3" fontId="87" fillId="8" borderId="45" xfId="1" applyNumberFormat="1" applyFont="1" applyFill="1" applyBorder="1" applyProtection="1">
      <protection locked="0"/>
    </xf>
    <xf numFmtId="3" fontId="87" fillId="8" borderId="29" xfId="1" applyNumberFormat="1" applyFont="1" applyFill="1" applyBorder="1" applyProtection="1">
      <protection locked="0"/>
    </xf>
    <xf numFmtId="3" fontId="87" fillId="8" borderId="12" xfId="1" applyNumberFormat="1" applyFont="1" applyFill="1" applyBorder="1" applyProtection="1">
      <protection locked="0"/>
    </xf>
    <xf numFmtId="166" fontId="83" fillId="8" borderId="46" xfId="1" applyNumberFormat="1" applyFont="1" applyFill="1" applyBorder="1"/>
    <xf numFmtId="166" fontId="83" fillId="8" borderId="47" xfId="1" applyNumberFormat="1" applyFont="1" applyFill="1" applyBorder="1"/>
    <xf numFmtId="0" fontId="83" fillId="8" borderId="28" xfId="0" applyFont="1" applyFill="1" applyBorder="1" applyAlignment="1">
      <alignment horizontal="center" wrapText="1"/>
    </xf>
    <xf numFmtId="0" fontId="43" fillId="8" borderId="0" xfId="0" applyFont="1" applyFill="1" applyAlignment="1">
      <alignment horizontal="center"/>
    </xf>
    <xf numFmtId="3" fontId="83" fillId="8" borderId="0" xfId="0" applyNumberFormat="1" applyFont="1" applyFill="1" applyAlignment="1">
      <alignment horizontal="center"/>
    </xf>
    <xf numFmtId="166" fontId="91" fillId="8" borderId="0" xfId="1" applyNumberFormat="1" applyFont="1" applyFill="1" applyBorder="1"/>
    <xf numFmtId="166" fontId="91" fillId="8" borderId="0" xfId="0" applyNumberFormat="1" applyFont="1" applyFill="1"/>
    <xf numFmtId="0" fontId="43" fillId="8" borderId="36" xfId="0" applyFont="1" applyFill="1" applyBorder="1" applyAlignment="1">
      <alignment horizontal="center" wrapText="1"/>
    </xf>
    <xf numFmtId="49" fontId="83" fillId="8" borderId="0" xfId="1" quotePrefix="1" applyNumberFormat="1" applyFont="1" applyFill="1" applyBorder="1" applyAlignment="1">
      <alignment horizontal="center"/>
    </xf>
    <xf numFmtId="0" fontId="61" fillId="8" borderId="7" xfId="0" applyFont="1" applyFill="1" applyBorder="1"/>
    <xf numFmtId="0" fontId="62" fillId="8" borderId="0" xfId="0" applyFont="1" applyFill="1" applyAlignment="1">
      <alignment horizontal="center" vertical="center"/>
    </xf>
    <xf numFmtId="3" fontId="86" fillId="8" borderId="0" xfId="0" applyNumberFormat="1" applyFont="1" applyFill="1" applyAlignment="1">
      <alignment horizontal="center"/>
    </xf>
    <xf numFmtId="0" fontId="83" fillId="8" borderId="0" xfId="0" applyFont="1" applyFill="1" applyAlignment="1">
      <alignment horizontal="center" wrapText="1"/>
    </xf>
    <xf numFmtId="49" fontId="83" fillId="8" borderId="29" xfId="1" quotePrefix="1" applyNumberFormat="1" applyFont="1" applyFill="1" applyBorder="1" applyAlignment="1">
      <alignment horizontal="center"/>
    </xf>
    <xf numFmtId="166" fontId="83" fillId="8" borderId="7" xfId="0" applyNumberFormat="1" applyFont="1" applyFill="1" applyBorder="1"/>
    <xf numFmtId="0" fontId="88" fillId="8" borderId="48" xfId="0" applyFont="1" applyFill="1" applyBorder="1" applyAlignment="1">
      <alignment horizontal="left" indent="1"/>
    </xf>
    <xf numFmtId="0" fontId="83" fillId="8" borderId="48" xfId="0" applyFont="1" applyFill="1" applyBorder="1"/>
    <xf numFmtId="166" fontId="83" fillId="0" borderId="0" xfId="0" applyNumberFormat="1" applyFont="1"/>
    <xf numFmtId="166" fontId="83" fillId="0" borderId="0" xfId="1" applyNumberFormat="1" applyFont="1" applyFill="1" applyBorder="1"/>
    <xf numFmtId="3" fontId="87" fillId="0" borderId="0" xfId="1" applyNumberFormat="1" applyFont="1" applyFill="1" applyBorder="1" applyProtection="1">
      <protection locked="0"/>
    </xf>
    <xf numFmtId="166" fontId="83" fillId="0" borderId="0" xfId="1" applyNumberFormat="1" applyFont="1" applyFill="1"/>
    <xf numFmtId="0" fontId="83" fillId="8" borderId="52" xfId="0" applyFont="1" applyFill="1" applyBorder="1"/>
    <xf numFmtId="0" fontId="83" fillId="8" borderId="53" xfId="0" applyFont="1" applyFill="1" applyBorder="1"/>
    <xf numFmtId="3" fontId="87" fillId="8" borderId="54" xfId="1" applyNumberFormat="1" applyFont="1" applyFill="1" applyBorder="1" applyProtection="1">
      <protection locked="0"/>
    </xf>
    <xf numFmtId="3" fontId="87" fillId="8" borderId="55" xfId="1" applyNumberFormat="1" applyFont="1" applyFill="1" applyBorder="1" applyProtection="1">
      <protection locked="0"/>
    </xf>
    <xf numFmtId="3" fontId="87" fillId="8" borderId="56" xfId="1" applyNumberFormat="1" applyFont="1" applyFill="1" applyBorder="1" applyProtection="1">
      <protection locked="0"/>
    </xf>
    <xf numFmtId="166" fontId="83" fillId="8" borderId="48" xfId="1" applyNumberFormat="1" applyFont="1" applyFill="1" applyBorder="1"/>
    <xf numFmtId="166" fontId="83" fillId="8" borderId="28" xfId="0" applyNumberFormat="1" applyFont="1" applyFill="1" applyBorder="1"/>
    <xf numFmtId="166" fontId="83" fillId="8" borderId="29" xfId="0" applyNumberFormat="1" applyFont="1" applyFill="1" applyBorder="1"/>
    <xf numFmtId="0" fontId="85" fillId="0" borderId="0" xfId="0" applyFont="1"/>
    <xf numFmtId="0" fontId="83" fillId="0" borderId="0" xfId="0" applyFont="1" applyAlignment="1">
      <alignment horizontal="left" indent="1"/>
    </xf>
    <xf numFmtId="0" fontId="85" fillId="0" borderId="0" xfId="0" applyFont="1" applyAlignment="1">
      <alignment horizontal="left"/>
    </xf>
    <xf numFmtId="14" fontId="50" fillId="0" borderId="3" xfId="0" applyNumberFormat="1" applyFont="1" applyBorder="1" applyAlignment="1">
      <alignment horizontal="center"/>
    </xf>
    <xf numFmtId="3" fontId="8" fillId="8" borderId="5" xfId="29" applyNumberFormat="1" applyFont="1" applyFill="1" applyBorder="1"/>
    <xf numFmtId="3" fontId="105" fillId="8" borderId="5" xfId="29" applyNumberFormat="1" applyFont="1" applyFill="1" applyBorder="1"/>
    <xf numFmtId="0" fontId="86" fillId="8" borderId="0" xfId="0" applyFont="1" applyFill="1" applyAlignment="1">
      <alignment horizontal="center" wrapText="1"/>
    </xf>
    <xf numFmtId="3" fontId="87" fillId="12" borderId="54" xfId="1" applyNumberFormat="1" applyFont="1" applyFill="1" applyBorder="1" applyProtection="1">
      <protection locked="0"/>
    </xf>
    <xf numFmtId="0" fontId="83" fillId="8" borderId="26" xfId="0" applyFont="1" applyFill="1" applyBorder="1"/>
    <xf numFmtId="0" fontId="34" fillId="8" borderId="28" xfId="0" applyFont="1" applyFill="1" applyBorder="1" applyAlignment="1">
      <alignment horizontal="center"/>
    </xf>
    <xf numFmtId="0" fontId="34" fillId="8" borderId="7" xfId="0" applyFont="1" applyFill="1" applyBorder="1" applyAlignment="1">
      <alignment horizontal="center"/>
    </xf>
    <xf numFmtId="0" fontId="90" fillId="8" borderId="7" xfId="0" applyFont="1" applyFill="1" applyBorder="1" applyAlignment="1">
      <alignment horizontal="center" wrapText="1"/>
    </xf>
    <xf numFmtId="0" fontId="76" fillId="8" borderId="52" xfId="0" applyFont="1" applyFill="1" applyBorder="1"/>
    <xf numFmtId="166" fontId="83" fillId="8" borderId="58" xfId="1" applyNumberFormat="1" applyFont="1" applyFill="1" applyBorder="1"/>
    <xf numFmtId="166" fontId="88" fillId="8" borderId="0" xfId="1" applyNumberFormat="1" applyFont="1" applyFill="1" applyBorder="1"/>
    <xf numFmtId="1" fontId="83" fillId="8" borderId="41" xfId="1" applyNumberFormat="1" applyFont="1" applyFill="1" applyBorder="1"/>
    <xf numFmtId="1" fontId="83" fillId="8" borderId="48" xfId="1" applyNumberFormat="1" applyFont="1" applyFill="1" applyBorder="1"/>
    <xf numFmtId="3" fontId="87" fillId="8" borderId="7" xfId="1" applyNumberFormat="1" applyFont="1" applyFill="1" applyBorder="1" applyProtection="1">
      <protection locked="0"/>
    </xf>
    <xf numFmtId="166" fontId="83" fillId="8" borderId="59" xfId="1" applyNumberFormat="1" applyFont="1" applyFill="1" applyBorder="1"/>
    <xf numFmtId="1" fontId="83" fillId="8" borderId="46" xfId="1" applyNumberFormat="1" applyFont="1" applyFill="1" applyBorder="1"/>
    <xf numFmtId="1" fontId="83" fillId="8" borderId="47" xfId="1" applyNumberFormat="1" applyFont="1" applyFill="1" applyBorder="1"/>
    <xf numFmtId="3" fontId="87" fillId="8" borderId="28" xfId="1" applyNumberFormat="1" applyFont="1" applyFill="1" applyBorder="1" applyProtection="1">
      <protection locked="0"/>
    </xf>
    <xf numFmtId="166" fontId="83" fillId="8" borderId="49" xfId="1" applyNumberFormat="1" applyFont="1" applyFill="1" applyBorder="1"/>
    <xf numFmtId="166" fontId="83" fillId="8" borderId="7" xfId="1" applyNumberFormat="1" applyFont="1" applyFill="1" applyBorder="1"/>
    <xf numFmtId="166" fontId="83" fillId="8" borderId="50" xfId="1" applyNumberFormat="1" applyFont="1" applyFill="1" applyBorder="1"/>
    <xf numFmtId="166" fontId="83" fillId="8" borderId="51" xfId="1" applyNumberFormat="1" applyFont="1" applyFill="1" applyBorder="1"/>
    <xf numFmtId="166" fontId="83" fillId="8" borderId="60" xfId="1" applyNumberFormat="1" applyFont="1" applyFill="1" applyBorder="1"/>
    <xf numFmtId="166" fontId="83" fillId="8" borderId="61" xfId="1" applyNumberFormat="1" applyFont="1" applyFill="1" applyBorder="1"/>
    <xf numFmtId="166" fontId="83" fillId="0" borderId="7" xfId="1" applyNumberFormat="1" applyFont="1" applyFill="1" applyBorder="1"/>
    <xf numFmtId="166" fontId="83" fillId="8" borderId="62" xfId="1" applyNumberFormat="1" applyFont="1" applyFill="1" applyBorder="1"/>
    <xf numFmtId="0" fontId="83" fillId="8" borderId="63" xfId="0" applyFont="1" applyFill="1" applyBorder="1"/>
    <xf numFmtId="0" fontId="83" fillId="8" borderId="64" xfId="0" applyFont="1" applyFill="1" applyBorder="1"/>
    <xf numFmtId="3" fontId="87" fillId="8" borderId="65" xfId="1" applyNumberFormat="1" applyFont="1" applyFill="1" applyBorder="1" applyProtection="1">
      <protection locked="0"/>
    </xf>
    <xf numFmtId="3" fontId="87" fillId="8" borderId="66" xfId="1" applyNumberFormat="1" applyFont="1" applyFill="1" applyBorder="1" applyProtection="1">
      <protection locked="0"/>
    </xf>
    <xf numFmtId="166" fontId="83" fillId="8" borderId="67" xfId="1" applyNumberFormat="1" applyFont="1" applyFill="1" applyBorder="1"/>
    <xf numFmtId="166" fontId="83" fillId="8" borderId="68" xfId="1" applyNumberFormat="1" applyFont="1" applyFill="1" applyBorder="1"/>
    <xf numFmtId="1" fontId="83" fillId="8" borderId="70" xfId="1" applyNumberFormat="1" applyFont="1" applyFill="1" applyBorder="1"/>
    <xf numFmtId="1" fontId="83" fillId="8" borderId="71" xfId="1" applyNumberFormat="1" applyFont="1" applyFill="1" applyBorder="1"/>
    <xf numFmtId="166" fontId="83" fillId="8" borderId="72" xfId="0" applyNumberFormat="1" applyFont="1" applyFill="1" applyBorder="1"/>
    <xf numFmtId="1" fontId="83" fillId="8" borderId="73" xfId="1" applyNumberFormat="1" applyFont="1" applyFill="1" applyBorder="1"/>
    <xf numFmtId="166" fontId="83" fillId="8" borderId="74" xfId="1" applyNumberFormat="1" applyFont="1" applyFill="1" applyBorder="1"/>
    <xf numFmtId="166" fontId="83" fillId="8" borderId="71" xfId="1" applyNumberFormat="1" applyFont="1" applyFill="1" applyBorder="1"/>
    <xf numFmtId="166" fontId="87" fillId="8" borderId="37" xfId="1" applyNumberFormat="1" applyFont="1" applyFill="1" applyBorder="1" applyProtection="1">
      <protection locked="0"/>
    </xf>
    <xf numFmtId="166" fontId="87" fillId="8" borderId="5" xfId="1" applyNumberFormat="1" applyFont="1" applyFill="1" applyBorder="1" applyProtection="1">
      <protection locked="0"/>
    </xf>
    <xf numFmtId="166" fontId="87" fillId="8" borderId="38" xfId="1" applyNumberFormat="1" applyFont="1" applyFill="1" applyBorder="1" applyProtection="1">
      <protection locked="0"/>
    </xf>
    <xf numFmtId="166" fontId="87" fillId="8" borderId="54" xfId="1" applyNumberFormat="1" applyFont="1" applyFill="1" applyBorder="1" applyProtection="1">
      <protection locked="0"/>
    </xf>
    <xf numFmtId="166" fontId="87" fillId="8" borderId="55" xfId="1" applyNumberFormat="1" applyFont="1" applyFill="1" applyBorder="1" applyProtection="1">
      <protection locked="0"/>
    </xf>
    <xf numFmtId="166" fontId="87" fillId="8" borderId="56" xfId="1" applyNumberFormat="1" applyFont="1" applyFill="1" applyBorder="1" applyProtection="1">
      <protection locked="0"/>
    </xf>
    <xf numFmtId="166" fontId="87" fillId="8" borderId="28" xfId="1" applyNumberFormat="1" applyFont="1" applyFill="1" applyBorder="1" applyProtection="1">
      <protection locked="0"/>
    </xf>
    <xf numFmtId="166" fontId="87" fillId="8" borderId="7" xfId="1" applyNumberFormat="1" applyFont="1" applyFill="1" applyBorder="1" applyProtection="1">
      <protection locked="0"/>
    </xf>
    <xf numFmtId="166" fontId="87" fillId="8" borderId="29" xfId="1" applyNumberFormat="1" applyFont="1" applyFill="1" applyBorder="1" applyProtection="1">
      <protection locked="0"/>
    </xf>
    <xf numFmtId="0" fontId="103" fillId="0" borderId="0" xfId="29" applyFont="1"/>
    <xf numFmtId="0" fontId="34" fillId="0" borderId="0" xfId="2" applyAlignment="1" applyProtection="1">
      <alignment horizontal="left"/>
    </xf>
    <xf numFmtId="0" fontId="36" fillId="0" borderId="0" xfId="3" applyFont="1" applyFill="1"/>
    <xf numFmtId="0" fontId="106" fillId="0" borderId="0" xfId="19" applyFont="1" applyAlignment="1" applyProtection="1"/>
    <xf numFmtId="0" fontId="20" fillId="0" borderId="0" xfId="3" applyFill="1"/>
    <xf numFmtId="0" fontId="67" fillId="0" borderId="0" xfId="19" applyFont="1" applyAlignment="1">
      <protection locked="0"/>
    </xf>
    <xf numFmtId="0" fontId="36" fillId="2" borderId="0" xfId="3" applyFont="1"/>
    <xf numFmtId="39" fontId="36" fillId="2" borderId="0" xfId="3" applyNumberFormat="1" applyFont="1"/>
    <xf numFmtId="0" fontId="35" fillId="2" borderId="0" xfId="3" applyFont="1" applyAlignment="1">
      <alignment horizontal="left"/>
    </xf>
    <xf numFmtId="0" fontId="20" fillId="2" borderId="0" xfId="3" applyAlignment="1">
      <alignment horizontal="left" indent="1"/>
    </xf>
    <xf numFmtId="0" fontId="20" fillId="2" borderId="75" xfId="3" applyBorder="1" applyAlignment="1" applyProtection="1">
      <alignment wrapText="1"/>
      <protection locked="0"/>
    </xf>
    <xf numFmtId="0" fontId="20" fillId="2" borderId="0" xfId="3" quotePrefix="1"/>
    <xf numFmtId="0" fontId="76" fillId="2" borderId="0" xfId="3" applyFont="1" applyAlignment="1">
      <alignment horizontal="left" indent="1"/>
    </xf>
    <xf numFmtId="0" fontId="20" fillId="2" borderId="0" xfId="3" applyAlignment="1">
      <alignment wrapText="1"/>
    </xf>
    <xf numFmtId="0" fontId="20" fillId="2" borderId="0" xfId="3" applyAlignment="1">
      <alignment vertical="top" wrapText="1"/>
    </xf>
    <xf numFmtId="0" fontId="20" fillId="2" borderId="0" xfId="3" quotePrefix="1" applyAlignment="1">
      <alignment vertical="top"/>
    </xf>
    <xf numFmtId="0" fontId="20" fillId="2" borderId="0" xfId="3" applyAlignment="1">
      <alignment vertical="top"/>
    </xf>
    <xf numFmtId="0" fontId="20" fillId="2" borderId="0" xfId="3" applyAlignment="1">
      <alignment horizontal="left" vertical="top" indent="1"/>
    </xf>
    <xf numFmtId="0" fontId="20" fillId="2" borderId="0" xfId="3" applyAlignment="1">
      <alignment horizontal="left" wrapText="1"/>
    </xf>
    <xf numFmtId="0" fontId="20" fillId="2" borderId="0" xfId="3" applyAlignment="1">
      <alignment horizontal="left"/>
    </xf>
    <xf numFmtId="0" fontId="20" fillId="2" borderId="0" xfId="3" applyAlignment="1">
      <alignment vertical="justify" wrapText="1"/>
    </xf>
    <xf numFmtId="0" fontId="20" fillId="2" borderId="0" xfId="3" quotePrefix="1" applyAlignment="1">
      <alignment horizontal="left" vertical="top" wrapText="1"/>
    </xf>
    <xf numFmtId="0" fontId="20" fillId="2" borderId="0" xfId="3" applyAlignment="1">
      <alignment horizontal="left" vertical="justify" indent="1"/>
    </xf>
    <xf numFmtId="0" fontId="20" fillId="2" borderId="0" xfId="3" applyAlignment="1">
      <alignment horizontal="left" wrapText="1" indent="1"/>
    </xf>
    <xf numFmtId="0" fontId="20" fillId="2" borderId="0" xfId="3" applyAlignment="1">
      <alignment horizontal="left" indent="1" readingOrder="1"/>
    </xf>
    <xf numFmtId="0" fontId="20" fillId="2" borderId="0" xfId="3" applyAlignment="1">
      <alignment horizontal="left" readingOrder="1"/>
    </xf>
    <xf numFmtId="0" fontId="31" fillId="2" borderId="0" xfId="3" applyFont="1" applyAlignment="1">
      <alignment horizontal="center"/>
    </xf>
    <xf numFmtId="0" fontId="107" fillId="2" borderId="0" xfId="3" applyFont="1"/>
    <xf numFmtId="0" fontId="5" fillId="2" borderId="0" xfId="3" applyFont="1" applyAlignment="1">
      <alignment horizontal="center"/>
    </xf>
    <xf numFmtId="0" fontId="5" fillId="2" borderId="0" xfId="3" applyFont="1" applyAlignment="1">
      <alignment horizontal="left"/>
    </xf>
    <xf numFmtId="0" fontId="31" fillId="2" borderId="0" xfId="3" applyFont="1" applyAlignment="1">
      <alignment horizontal="left"/>
    </xf>
    <xf numFmtId="0" fontId="31" fillId="2" borderId="0" xfId="3" applyFont="1"/>
    <xf numFmtId="0" fontId="5" fillId="25" borderId="76" xfId="3" applyFont="1" applyFill="1" applyBorder="1" applyAlignment="1">
      <alignment horizontal="center"/>
    </xf>
    <xf numFmtId="0" fontId="17" fillId="4" borderId="3" xfId="0" applyFont="1" applyFill="1" applyBorder="1" applyProtection="1">
      <protection locked="0"/>
    </xf>
    <xf numFmtId="37" fontId="0" fillId="4" borderId="9" xfId="0" applyNumberFormat="1" applyFill="1" applyBorder="1"/>
    <xf numFmtId="37" fontId="9" fillId="4" borderId="9" xfId="0" applyNumberFormat="1" applyFont="1" applyFill="1" applyBorder="1"/>
    <xf numFmtId="0" fontId="30" fillId="4" borderId="0" xfId="0" applyFont="1" applyFill="1"/>
    <xf numFmtId="37" fontId="0" fillId="0" borderId="9" xfId="0" applyNumberFormat="1" applyBorder="1"/>
    <xf numFmtId="37" fontId="9" fillId="0" borderId="9" xfId="0" applyNumberFormat="1" applyFont="1" applyBorder="1"/>
    <xf numFmtId="0" fontId="14" fillId="4" borderId="0" xfId="5" applyFill="1"/>
    <xf numFmtId="0" fontId="14" fillId="4" borderId="7" xfId="5" applyFill="1" applyBorder="1" applyAlignment="1">
      <alignment horizontal="center"/>
    </xf>
    <xf numFmtId="0" fontId="62" fillId="8" borderId="0" xfId="0" applyFont="1" applyFill="1" applyAlignment="1">
      <alignment horizontal="center"/>
    </xf>
    <xf numFmtId="0" fontId="61" fillId="0" borderId="0" xfId="0" applyFont="1"/>
    <xf numFmtId="37" fontId="0" fillId="4" borderId="5" xfId="0" applyNumberFormat="1" applyFill="1" applyBorder="1"/>
    <xf numFmtId="37" fontId="0" fillId="4" borderId="10" xfId="0" applyNumberFormat="1" applyFill="1" applyBorder="1"/>
    <xf numFmtId="37" fontId="0" fillId="4" borderId="6" xfId="0" applyNumberFormat="1" applyFill="1" applyBorder="1" applyAlignment="1">
      <alignment horizontal="left" vertical="distributed" indent="7"/>
    </xf>
    <xf numFmtId="37" fontId="0" fillId="4" borderId="0" xfId="0" applyNumberFormat="1" applyFill="1" applyAlignment="1">
      <alignment horizontal="left" vertical="distributed" indent="7"/>
    </xf>
    <xf numFmtId="3" fontId="0" fillId="4" borderId="11" xfId="0" applyNumberFormat="1" applyFill="1" applyBorder="1"/>
    <xf numFmtId="39" fontId="0" fillId="4" borderId="0" xfId="0" applyNumberFormat="1" applyFill="1" applyAlignment="1">
      <alignment horizontal="center"/>
    </xf>
    <xf numFmtId="39" fontId="0" fillId="8" borderId="0" xfId="0" applyNumberFormat="1" applyFill="1" applyAlignment="1">
      <alignment horizontal="center"/>
    </xf>
    <xf numFmtId="0" fontId="71" fillId="0" borderId="0" xfId="0" applyFont="1"/>
    <xf numFmtId="170" fontId="36" fillId="0" borderId="0" xfId="0" applyNumberFormat="1" applyFont="1" applyAlignment="1">
      <alignment horizontal="center"/>
    </xf>
    <xf numFmtId="0" fontId="36" fillId="0" borderId="0" xfId="0" applyFont="1" applyAlignment="1">
      <alignment horizontal="center"/>
    </xf>
    <xf numFmtId="5" fontId="20" fillId="2" borderId="5" xfId="3" applyNumberFormat="1" applyBorder="1"/>
    <xf numFmtId="1" fontId="20" fillId="2" borderId="0" xfId="3" applyNumberFormat="1" applyAlignment="1">
      <alignment horizontal="center"/>
    </xf>
    <xf numFmtId="171" fontId="76" fillId="0" borderId="7" xfId="15" applyNumberFormat="1" applyFont="1" applyBorder="1" applyProtection="1">
      <protection locked="0"/>
    </xf>
    <xf numFmtId="0" fontId="8" fillId="8" borderId="0" xfId="29" applyFont="1" applyFill="1"/>
    <xf numFmtId="3" fontId="8" fillId="8" borderId="0" xfId="29" applyNumberFormat="1" applyFont="1" applyFill="1"/>
    <xf numFmtId="0" fontId="13" fillId="8" borderId="0" xfId="29" applyFont="1" applyFill="1" applyAlignment="1">
      <alignment horizontal="right"/>
    </xf>
    <xf numFmtId="3" fontId="20" fillId="8" borderId="10" xfId="29" applyNumberFormat="1" applyFill="1" applyBorder="1"/>
    <xf numFmtId="0" fontId="13" fillId="0" borderId="0" xfId="29" applyFont="1" applyAlignment="1">
      <alignment horizontal="right"/>
    </xf>
    <xf numFmtId="3" fontId="20" fillId="0" borderId="0" xfId="29" applyNumberFormat="1"/>
    <xf numFmtId="14" fontId="20" fillId="0" borderId="0" xfId="0" applyNumberFormat="1" applyFont="1" applyAlignment="1">
      <alignment horizontal="left"/>
    </xf>
    <xf numFmtId="0" fontId="63" fillId="8" borderId="0" xfId="0" applyFont="1" applyFill="1"/>
    <xf numFmtId="0" fontId="26" fillId="12" borderId="0" xfId="0" applyFont="1" applyFill="1"/>
    <xf numFmtId="0" fontId="26" fillId="12" borderId="0" xfId="0" applyFont="1" applyFill="1" applyAlignment="1">
      <alignment horizontal="center"/>
    </xf>
    <xf numFmtId="0" fontId="43" fillId="0" borderId="0" xfId="0" applyFont="1" applyAlignment="1">
      <alignment horizontal="center"/>
    </xf>
    <xf numFmtId="3" fontId="87" fillId="0" borderId="0" xfId="1" applyNumberFormat="1" applyFont="1" applyFill="1" applyBorder="1" applyProtection="1"/>
    <xf numFmtId="3" fontId="87" fillId="8" borderId="5" xfId="1" applyNumberFormat="1" applyFont="1" applyFill="1" applyBorder="1" applyProtection="1"/>
    <xf numFmtId="3" fontId="87" fillId="8" borderId="10" xfId="1" applyNumberFormat="1" applyFont="1" applyFill="1" applyBorder="1" applyProtection="1"/>
    <xf numFmtId="166" fontId="83" fillId="8" borderId="35" xfId="1" applyNumberFormat="1" applyFont="1" applyFill="1" applyBorder="1" applyProtection="1"/>
    <xf numFmtId="166" fontId="83" fillId="8" borderId="0" xfId="1" applyNumberFormat="1" applyFont="1" applyFill="1" applyBorder="1" applyProtection="1"/>
    <xf numFmtId="3" fontId="87" fillId="8" borderId="35" xfId="1" applyNumberFormat="1" applyFont="1" applyFill="1" applyBorder="1" applyProtection="1"/>
    <xf numFmtId="0" fontId="96" fillId="8" borderId="0" xfId="0" applyFont="1" applyFill="1"/>
    <xf numFmtId="3" fontId="87" fillId="8" borderId="37" xfId="1" applyNumberFormat="1" applyFont="1" applyFill="1" applyBorder="1" applyProtection="1"/>
    <xf numFmtId="3" fontId="87" fillId="8" borderId="38" xfId="1" applyNumberFormat="1" applyFont="1" applyFill="1" applyBorder="1" applyProtection="1"/>
    <xf numFmtId="0" fontId="83" fillId="8" borderId="35" xfId="0" applyFont="1" applyFill="1" applyBorder="1" applyProtection="1">
      <protection locked="0"/>
    </xf>
    <xf numFmtId="0" fontId="83" fillId="8" borderId="30" xfId="0" applyFont="1" applyFill="1" applyBorder="1" applyProtection="1">
      <protection locked="0"/>
    </xf>
    <xf numFmtId="0" fontId="83" fillId="8" borderId="0" xfId="0" applyFont="1" applyFill="1" applyProtection="1">
      <protection locked="0"/>
    </xf>
    <xf numFmtId="0" fontId="83" fillId="8" borderId="23" xfId="0" applyFont="1" applyFill="1" applyBorder="1" applyProtection="1">
      <protection locked="0"/>
    </xf>
    <xf numFmtId="0" fontId="83" fillId="8" borderId="36" xfId="0" applyFont="1" applyFill="1" applyBorder="1" applyProtection="1">
      <protection locked="0"/>
    </xf>
    <xf numFmtId="0" fontId="83" fillId="8" borderId="14" xfId="0" applyFont="1" applyFill="1" applyBorder="1" applyProtection="1">
      <protection locked="0"/>
    </xf>
    <xf numFmtId="0" fontId="86" fillId="8" borderId="0" xfId="0" applyFont="1" applyFill="1" applyAlignment="1">
      <alignment wrapText="1"/>
    </xf>
    <xf numFmtId="0" fontId="43" fillId="8" borderId="7" xfId="0" applyFont="1" applyFill="1" applyBorder="1" applyAlignment="1" applyProtection="1">
      <alignment horizontal="center"/>
      <protection locked="0"/>
    </xf>
    <xf numFmtId="3" fontId="87" fillId="8" borderId="0" xfId="1" applyNumberFormat="1" applyFont="1" applyFill="1" applyProtection="1"/>
    <xf numFmtId="3" fontId="87" fillId="12" borderId="35" xfId="1" applyNumberFormat="1" applyFont="1" applyFill="1" applyBorder="1" applyProtection="1"/>
    <xf numFmtId="3" fontId="87" fillId="12" borderId="36" xfId="1" applyNumberFormat="1" applyFont="1" applyFill="1" applyBorder="1" applyProtection="1"/>
    <xf numFmtId="3" fontId="87" fillId="24" borderId="10" xfId="1" applyNumberFormat="1" applyFont="1" applyFill="1" applyBorder="1" applyProtection="1"/>
    <xf numFmtId="3" fontId="87" fillId="8" borderId="36" xfId="1" applyNumberFormat="1" applyFont="1" applyFill="1" applyBorder="1" applyProtection="1"/>
    <xf numFmtId="3" fontId="87" fillId="8" borderId="39" xfId="1" applyNumberFormat="1" applyFont="1" applyFill="1" applyBorder="1" applyProtection="1"/>
    <xf numFmtId="3" fontId="87" fillId="8" borderId="40" xfId="1" applyNumberFormat="1" applyFont="1" applyFill="1" applyBorder="1" applyProtection="1"/>
    <xf numFmtId="3" fontId="87" fillId="8" borderId="29" xfId="1" applyNumberFormat="1" applyFont="1" applyFill="1" applyBorder="1" applyProtection="1"/>
    <xf numFmtId="166" fontId="87" fillId="8" borderId="0" xfId="1" applyNumberFormat="1" applyFont="1" applyFill="1" applyBorder="1" applyProtection="1"/>
    <xf numFmtId="49" fontId="83" fillId="8" borderId="0" xfId="1" quotePrefix="1" applyNumberFormat="1" applyFont="1" applyFill="1" applyBorder="1" applyAlignment="1" applyProtection="1">
      <alignment horizontal="center"/>
    </xf>
    <xf numFmtId="166" fontId="83" fillId="8" borderId="35" xfId="0" applyNumberFormat="1" applyFont="1" applyFill="1" applyBorder="1" applyProtection="1">
      <protection locked="0"/>
    </xf>
    <xf numFmtId="166" fontId="83" fillId="8" borderId="0" xfId="0" applyNumberFormat="1" applyFont="1" applyFill="1" applyProtection="1">
      <protection locked="0"/>
    </xf>
    <xf numFmtId="166" fontId="83" fillId="8" borderId="36" xfId="0" applyNumberFormat="1" applyFont="1" applyFill="1" applyBorder="1" applyProtection="1">
      <protection locked="0"/>
    </xf>
    <xf numFmtId="166" fontId="83" fillId="8" borderId="28" xfId="0" applyNumberFormat="1" applyFont="1" applyFill="1" applyBorder="1" applyProtection="1">
      <protection locked="0"/>
    </xf>
    <xf numFmtId="166" fontId="83" fillId="8" borderId="7" xfId="0" applyNumberFormat="1" applyFont="1" applyFill="1" applyBorder="1" applyProtection="1">
      <protection locked="0"/>
    </xf>
    <xf numFmtId="166" fontId="83" fillId="8" borderId="29" xfId="0" applyNumberFormat="1" applyFont="1" applyFill="1" applyBorder="1" applyProtection="1">
      <protection locked="0"/>
    </xf>
    <xf numFmtId="0" fontId="83" fillId="8" borderId="28" xfId="0" applyFont="1" applyFill="1" applyBorder="1" applyProtection="1">
      <protection locked="0"/>
    </xf>
    <xf numFmtId="0" fontId="83" fillId="8" borderId="7" xfId="0" applyFont="1" applyFill="1" applyBorder="1" applyProtection="1">
      <protection locked="0"/>
    </xf>
    <xf numFmtId="0" fontId="83" fillId="8" borderId="29" xfId="0" applyFont="1" applyFill="1" applyBorder="1" applyProtection="1">
      <protection locked="0"/>
    </xf>
    <xf numFmtId="0" fontId="83" fillId="8" borderId="50" xfId="0" applyFont="1" applyFill="1" applyBorder="1" applyProtection="1">
      <protection locked="0"/>
    </xf>
    <xf numFmtId="3" fontId="87" fillId="8" borderId="69" xfId="1" applyNumberFormat="1" applyFont="1" applyFill="1" applyBorder="1" applyProtection="1"/>
    <xf numFmtId="43" fontId="83" fillId="8" borderId="0" xfId="1" applyFont="1" applyFill="1" applyProtection="1"/>
    <xf numFmtId="43" fontId="83" fillId="8" borderId="0" xfId="1" applyFont="1" applyFill="1" applyBorder="1" applyProtection="1"/>
    <xf numFmtId="166" fontId="83" fillId="0" borderId="0" xfId="1" applyNumberFormat="1" applyFont="1" applyFill="1" applyBorder="1" applyProtection="1"/>
    <xf numFmtId="165" fontId="0" fillId="8" borderId="0" xfId="0" applyNumberFormat="1" applyFill="1"/>
    <xf numFmtId="166" fontId="83" fillId="8" borderId="0" xfId="1" applyNumberFormat="1" applyFont="1" applyFill="1" applyProtection="1"/>
    <xf numFmtId="166" fontId="83" fillId="8" borderId="36" xfId="1" applyNumberFormat="1" applyFont="1" applyFill="1" applyBorder="1" applyProtection="1"/>
    <xf numFmtId="166" fontId="83" fillId="8" borderId="41" xfId="1" applyNumberFormat="1" applyFont="1" applyFill="1" applyBorder="1" applyProtection="1"/>
    <xf numFmtId="166" fontId="83" fillId="8" borderId="48" xfId="1" applyNumberFormat="1" applyFont="1" applyFill="1" applyBorder="1" applyProtection="1"/>
    <xf numFmtId="166" fontId="83" fillId="8" borderId="47" xfId="1" applyNumberFormat="1" applyFont="1" applyFill="1" applyBorder="1" applyProtection="1"/>
    <xf numFmtId="166" fontId="83" fillId="8" borderId="46" xfId="1" applyNumberFormat="1" applyFont="1" applyFill="1" applyBorder="1" applyProtection="1"/>
    <xf numFmtId="166" fontId="83" fillId="8" borderId="57" xfId="1" applyNumberFormat="1" applyFont="1" applyFill="1" applyBorder="1" applyProtection="1"/>
    <xf numFmtId="166" fontId="83" fillId="8" borderId="58" xfId="1" applyNumberFormat="1" applyFont="1" applyFill="1" applyBorder="1" applyProtection="1"/>
    <xf numFmtId="43" fontId="104" fillId="0" borderId="0" xfId="1" applyFont="1" applyFill="1" applyBorder="1" applyProtection="1"/>
    <xf numFmtId="43" fontId="83" fillId="0" borderId="0" xfId="1" applyFont="1" applyFill="1" applyBorder="1" applyProtection="1"/>
    <xf numFmtId="166" fontId="83" fillId="8" borderId="0" xfId="1" applyNumberFormat="1" applyFont="1" applyFill="1" applyBorder="1" applyProtection="1">
      <protection locked="0"/>
    </xf>
    <xf numFmtId="166" fontId="83" fillId="8" borderId="36" xfId="1" applyNumberFormat="1" applyFont="1" applyFill="1" applyBorder="1" applyProtection="1">
      <protection locked="0"/>
    </xf>
    <xf numFmtId="166" fontId="83" fillId="8" borderId="0" xfId="1" applyNumberFormat="1" applyFont="1" applyFill="1" applyProtection="1">
      <protection locked="0"/>
    </xf>
    <xf numFmtId="166" fontId="83" fillId="8" borderId="35" xfId="1" applyNumberFormat="1" applyFont="1" applyFill="1" applyBorder="1" applyProtection="1">
      <protection locked="0"/>
    </xf>
    <xf numFmtId="0" fontId="83" fillId="8" borderId="0" xfId="0" applyFont="1" applyFill="1" applyAlignment="1" applyProtection="1">
      <alignment horizontal="center"/>
      <protection locked="0"/>
    </xf>
    <xf numFmtId="166" fontId="88" fillId="8" borderId="0" xfId="1" applyNumberFormat="1" applyFont="1" applyFill="1" applyProtection="1"/>
    <xf numFmtId="7" fontId="0" fillId="4" borderId="0" xfId="0" applyNumberFormat="1" applyFill="1" applyAlignment="1">
      <alignment horizontal="fill"/>
    </xf>
    <xf numFmtId="7" fontId="0" fillId="4" borderId="10" xfId="0" applyNumberFormat="1" applyFill="1" applyBorder="1"/>
    <xf numFmtId="0" fontId="25" fillId="2" borderId="6" xfId="0" applyFont="1" applyFill="1" applyBorder="1"/>
    <xf numFmtId="44" fontId="25" fillId="2" borderId="5" xfId="0" applyNumberFormat="1" applyFont="1" applyFill="1" applyBorder="1"/>
    <xf numFmtId="44" fontId="25" fillId="2" borderId="5" xfId="0" applyNumberFormat="1" applyFont="1" applyFill="1" applyBorder="1" applyProtection="1">
      <protection locked="0"/>
    </xf>
    <xf numFmtId="43" fontId="25" fillId="2" borderId="5" xfId="0" applyNumberFormat="1" applyFont="1" applyFill="1" applyBorder="1"/>
    <xf numFmtId="43" fontId="25" fillId="2" borderId="0" xfId="0" applyNumberFormat="1" applyFont="1" applyFill="1"/>
    <xf numFmtId="43" fontId="25" fillId="4" borderId="0" xfId="0" applyNumberFormat="1" applyFont="1" applyFill="1"/>
    <xf numFmtId="44" fontId="25" fillId="4" borderId="5" xfId="0" applyNumberFormat="1" applyFont="1" applyFill="1" applyBorder="1" applyProtection="1">
      <protection locked="0"/>
    </xf>
    <xf numFmtId="0" fontId="20" fillId="2" borderId="0" xfId="10"/>
    <xf numFmtId="0" fontId="107" fillId="2" borderId="0" xfId="3" applyFont="1" applyAlignment="1">
      <alignment horizontal="left" wrapText="1"/>
    </xf>
    <xf numFmtId="0" fontId="107" fillId="2" borderId="0" xfId="3" applyFont="1" applyAlignment="1">
      <alignment horizontal="left"/>
    </xf>
    <xf numFmtId="0" fontId="5" fillId="2" borderId="0" xfId="3" applyFont="1" applyAlignment="1">
      <alignment horizontal="left" wrapText="1" readingOrder="1"/>
    </xf>
    <xf numFmtId="0" fontId="5" fillId="2" borderId="0" xfId="3" applyFont="1" applyAlignment="1">
      <alignment horizontal="center" wrapText="1" readingOrder="1"/>
    </xf>
    <xf numFmtId="0" fontId="20" fillId="2" borderId="7" xfId="3" applyBorder="1" applyAlignment="1" applyProtection="1">
      <alignment horizontal="left" wrapText="1" readingOrder="1"/>
      <protection locked="0"/>
    </xf>
    <xf numFmtId="0" fontId="20" fillId="2" borderId="0" xfId="3" applyAlignment="1" applyProtection="1">
      <alignment horizontal="left" wrapText="1" readingOrder="1"/>
      <protection locked="0"/>
    </xf>
    <xf numFmtId="0" fontId="0" fillId="2" borderId="7" xfId="30" applyNumberFormat="1" applyFont="1" applyFill="1" applyBorder="1" applyAlignment="1" applyProtection="1">
      <alignment horizontal="left" wrapText="1" readingOrder="1"/>
      <protection locked="0"/>
    </xf>
    <xf numFmtId="43" fontId="0" fillId="2" borderId="7" xfId="30" applyFont="1" applyFill="1" applyBorder="1" applyAlignment="1" applyProtection="1">
      <alignment horizontal="left" wrapText="1" readingOrder="1"/>
      <protection locked="0"/>
    </xf>
    <xf numFmtId="166" fontId="0" fillId="2" borderId="7" xfId="30" applyNumberFormat="1" applyFont="1" applyFill="1" applyBorder="1" applyAlignment="1" applyProtection="1">
      <alignment horizontal="left" wrapText="1" readingOrder="1"/>
      <protection locked="0"/>
    </xf>
    <xf numFmtId="0" fontId="20" fillId="2" borderId="0" xfId="3" applyAlignment="1">
      <alignment vertical="justify"/>
    </xf>
    <xf numFmtId="0" fontId="20" fillId="2" borderId="78" xfId="3" applyBorder="1"/>
    <xf numFmtId="0" fontId="36" fillId="8" borderId="0" xfId="3" applyFont="1" applyFill="1"/>
    <xf numFmtId="0" fontId="92" fillId="8" borderId="0" xfId="0" applyFont="1" applyFill="1"/>
    <xf numFmtId="0" fontId="7" fillId="0" borderId="0" xfId="0" applyFont="1" applyAlignment="1">
      <alignment vertical="center"/>
    </xf>
    <xf numFmtId="0" fontId="34" fillId="0" borderId="0" xfId="2" applyFill="1" applyBorder="1" applyAlignment="1" applyProtection="1"/>
    <xf numFmtId="0" fontId="25" fillId="0" borderId="0" xfId="0" applyFont="1"/>
    <xf numFmtId="0" fontId="34" fillId="0" borderId="0" xfId="2" applyFill="1" applyAlignment="1" applyProtection="1"/>
    <xf numFmtId="0" fontId="92" fillId="0" borderId="0" xfId="0" applyFont="1"/>
    <xf numFmtId="0" fontId="34" fillId="0" borderId="0" xfId="2" applyNumberFormat="1" applyFill="1" applyAlignment="1" applyProtection="1"/>
    <xf numFmtId="0" fontId="34" fillId="0" borderId="0" xfId="2" applyNumberFormat="1" applyAlignment="1" applyProtection="1"/>
    <xf numFmtId="0" fontId="29" fillId="4" borderId="0" xfId="27" applyFont="1" applyFill="1"/>
    <xf numFmtId="0" fontId="5" fillId="8" borderId="0" xfId="3" applyFont="1" applyFill="1" applyAlignment="1">
      <alignment horizontal="center"/>
    </xf>
    <xf numFmtId="0" fontId="14" fillId="0" borderId="0" xfId="27" applyAlignment="1">
      <alignment horizontal="left"/>
    </xf>
    <xf numFmtId="0" fontId="5" fillId="8" borderId="0" xfId="3" applyFont="1" applyFill="1"/>
    <xf numFmtId="0" fontId="31" fillId="8" borderId="0" xfId="3" quotePrefix="1" applyFont="1" applyFill="1"/>
    <xf numFmtId="0" fontId="20" fillId="8" borderId="0" xfId="3" applyFill="1" applyAlignment="1">
      <alignment wrapText="1"/>
    </xf>
    <xf numFmtId="0" fontId="20" fillId="8" borderId="75" xfId="3" applyFill="1" applyBorder="1" applyProtection="1">
      <protection locked="0"/>
    </xf>
    <xf numFmtId="0" fontId="31" fillId="8" borderId="0" xfId="3" applyFont="1" applyFill="1"/>
    <xf numFmtId="0" fontId="31" fillId="8" borderId="0" xfId="3" applyFont="1" applyFill="1" applyAlignment="1">
      <alignment wrapText="1"/>
    </xf>
    <xf numFmtId="0" fontId="31" fillId="8" borderId="0" xfId="3" quotePrefix="1" applyFont="1" applyFill="1" applyAlignment="1">
      <alignment horizontal="left" vertical="top" wrapText="1"/>
    </xf>
    <xf numFmtId="0" fontId="14" fillId="8" borderId="0" xfId="27" applyFill="1" applyAlignment="1">
      <alignment wrapText="1"/>
    </xf>
    <xf numFmtId="0" fontId="20" fillId="8" borderId="75" xfId="3" applyFill="1" applyBorder="1" applyAlignment="1" applyProtection="1">
      <alignment vertical="top"/>
      <protection locked="0"/>
    </xf>
    <xf numFmtId="0" fontId="14" fillId="0" borderId="0" xfId="27" applyAlignment="1">
      <alignment vertical="top" wrapText="1"/>
    </xf>
    <xf numFmtId="0" fontId="31" fillId="8" borderId="0" xfId="3" quotePrefix="1" applyFont="1" applyFill="1" applyAlignment="1">
      <alignment vertical="top"/>
    </xf>
    <xf numFmtId="0" fontId="31" fillId="8" borderId="0" xfId="3" applyFont="1" applyFill="1" applyAlignment="1">
      <alignment vertical="top"/>
    </xf>
    <xf numFmtId="0" fontId="14" fillId="8" borderId="0" xfId="27" applyFill="1" applyAlignment="1">
      <alignment vertical="top" wrapText="1"/>
    </xf>
    <xf numFmtId="0" fontId="31" fillId="0" borderId="0" xfId="27" applyFont="1" applyAlignment="1">
      <alignment vertical="top"/>
    </xf>
    <xf numFmtId="0" fontId="31" fillId="0" borderId="0" xfId="27" applyFont="1" applyAlignment="1">
      <alignment vertical="top" wrapText="1"/>
    </xf>
    <xf numFmtId="0" fontId="5" fillId="2" borderId="0" xfId="3" applyFont="1"/>
    <xf numFmtId="0" fontId="0" fillId="0" borderId="0" xfId="0" applyAlignment="1">
      <alignment horizontal="left" vertical="center"/>
    </xf>
    <xf numFmtId="0" fontId="32" fillId="5" borderId="2" xfId="0" applyFont="1" applyFill="1" applyBorder="1" applyAlignment="1">
      <alignment horizontal="left" vertical="center"/>
    </xf>
    <xf numFmtId="0" fontId="33" fillId="5" borderId="2" xfId="0" applyFont="1" applyFill="1" applyBorder="1" applyAlignment="1">
      <alignment horizontal="left" vertical="center"/>
    </xf>
    <xf numFmtId="0" fontId="33" fillId="5" borderId="12" xfId="0" applyFont="1" applyFill="1" applyBorder="1" applyAlignment="1">
      <alignment horizontal="left" vertical="center"/>
    </xf>
    <xf numFmtId="0" fontId="0" fillId="5" borderId="12" xfId="0" applyFill="1" applyBorder="1" applyAlignment="1">
      <alignment horizontal="left" vertical="center"/>
    </xf>
    <xf numFmtId="0" fontId="0" fillId="22" borderId="14" xfId="0" applyFill="1" applyBorder="1" applyAlignment="1">
      <alignment horizontal="left" vertical="center"/>
    </xf>
    <xf numFmtId="0" fontId="20" fillId="2" borderId="0" xfId="3" quotePrefix="1" applyAlignment="1">
      <alignment horizontal="right"/>
    </xf>
    <xf numFmtId="0" fontId="20" fillId="2" borderId="0" xfId="3" quotePrefix="1" applyAlignment="1">
      <alignment horizontal="right" wrapText="1"/>
    </xf>
    <xf numFmtId="0" fontId="39" fillId="2" borderId="0" xfId="19" applyFill="1" applyAlignment="1" applyProtection="1"/>
    <xf numFmtId="0" fontId="67" fillId="0" borderId="0" xfId="2" applyFont="1" applyAlignment="1" applyProtection="1"/>
    <xf numFmtId="0" fontId="103" fillId="0" borderId="0" xfId="0" applyFont="1"/>
    <xf numFmtId="0" fontId="20"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67" fillId="8" borderId="0" xfId="2" applyNumberFormat="1" applyFont="1" applyFill="1" applyAlignment="1" applyProtection="1">
      <alignment horizontal="left" vertical="center" wrapText="1"/>
    </xf>
    <xf numFmtId="0" fontId="20" fillId="8" borderId="0" xfId="0" applyFont="1" applyFill="1" applyAlignment="1">
      <alignment wrapText="1"/>
    </xf>
    <xf numFmtId="0" fontId="20" fillId="0" borderId="0" xfId="0" applyFont="1"/>
    <xf numFmtId="0" fontId="17" fillId="4" borderId="7" xfId="0" applyFont="1" applyFill="1" applyBorder="1" applyAlignment="1" applyProtection="1">
      <alignment horizontal="center"/>
      <protection locked="0"/>
    </xf>
    <xf numFmtId="0" fontId="0" fillId="4" borderId="7" xfId="0" applyFill="1" applyBorder="1" applyAlignment="1" applyProtection="1">
      <alignment horizontal="center"/>
      <protection locked="0"/>
    </xf>
    <xf numFmtId="0" fontId="17" fillId="4" borderId="5" xfId="0" applyFont="1" applyFill="1" applyBorder="1" applyProtection="1">
      <protection locked="0"/>
    </xf>
    <xf numFmtId="0" fontId="0" fillId="4" borderId="5" xfId="0" applyFill="1" applyBorder="1" applyProtection="1">
      <protection locked="0"/>
    </xf>
    <xf numFmtId="14" fontId="17" fillId="4" borderId="5" xfId="0" applyNumberFormat="1" applyFont="1" applyFill="1" applyBorder="1" applyAlignment="1" applyProtection="1">
      <alignment horizontal="left"/>
      <protection locked="0"/>
    </xf>
    <xf numFmtId="0" fontId="24" fillId="8" borderId="0" xfId="0" applyFont="1" applyFill="1" applyAlignment="1">
      <alignment horizontal="justify" wrapText="1"/>
    </xf>
    <xf numFmtId="0" fontId="0" fillId="8" borderId="0" xfId="0" applyFill="1" applyAlignment="1">
      <alignment wrapText="1"/>
    </xf>
    <xf numFmtId="0" fontId="20" fillId="8" borderId="0" xfId="0" applyFont="1" applyFill="1" applyAlignment="1">
      <alignment vertical="top" wrapText="1"/>
    </xf>
    <xf numFmtId="0" fontId="0" fillId="0" borderId="0" xfId="0" applyAlignment="1">
      <alignment vertical="top" wrapText="1"/>
    </xf>
    <xf numFmtId="0" fontId="49" fillId="2" borderId="0" xfId="0" applyFont="1" applyFill="1" applyAlignment="1">
      <alignment horizontal="left" vertical="top" wrapText="1"/>
    </xf>
    <xf numFmtId="0" fontId="0" fillId="0" borderId="0" xfId="0" applyAlignment="1">
      <alignment wrapText="1"/>
    </xf>
    <xf numFmtId="0" fontId="20" fillId="0" borderId="0" xfId="0" applyFont="1" applyAlignment="1">
      <alignment horizontal="left"/>
    </xf>
    <xf numFmtId="0" fontId="20" fillId="0" borderId="26" xfId="0" applyFont="1" applyBorder="1" applyAlignment="1">
      <alignment horizontal="left"/>
    </xf>
    <xf numFmtId="0" fontId="25" fillId="2" borderId="7" xfId="0" applyFont="1" applyFill="1" applyBorder="1" applyAlignment="1" applyProtection="1">
      <alignment horizontal="left"/>
      <protection locked="0"/>
    </xf>
    <xf numFmtId="0" fontId="0" fillId="4" borderId="5" xfId="0" applyFill="1" applyBorder="1" applyAlignment="1" applyProtection="1">
      <alignment horizontal="left"/>
      <protection locked="0"/>
    </xf>
    <xf numFmtId="0" fontId="44" fillId="4" borderId="5" xfId="0" applyFont="1" applyFill="1" applyBorder="1" applyAlignment="1" applyProtection="1">
      <alignment horizontal="center"/>
      <protection locked="0"/>
    </xf>
    <xf numFmtId="14" fontId="44" fillId="4" borderId="5" xfId="0" quotePrefix="1" applyNumberFormat="1" applyFont="1" applyFill="1" applyBorder="1" applyAlignment="1" applyProtection="1">
      <alignment horizontal="center"/>
      <protection locked="0"/>
    </xf>
    <xf numFmtId="0" fontId="20" fillId="4" borderId="0" xfId="0" applyFont="1" applyFill="1" applyAlignment="1">
      <alignment horizontal="center"/>
    </xf>
    <xf numFmtId="0" fontId="20" fillId="4" borderId="7" xfId="0" applyFont="1" applyFill="1" applyBorder="1" applyAlignment="1">
      <alignment horizontal="center"/>
    </xf>
    <xf numFmtId="0" fontId="0" fillId="4" borderId="23" xfId="0" applyFill="1" applyBorder="1" applyAlignment="1" applyProtection="1">
      <alignment horizontal="center"/>
      <protection locked="0"/>
    </xf>
    <xf numFmtId="0" fontId="109" fillId="4" borderId="5" xfId="0" applyFont="1" applyFill="1" applyBorder="1" applyAlignment="1" applyProtection="1">
      <alignment horizontal="center"/>
      <protection locked="0"/>
    </xf>
    <xf numFmtId="0" fontId="5" fillId="4" borderId="5" xfId="0" applyFont="1" applyFill="1" applyBorder="1" applyAlignment="1" applyProtection="1">
      <alignment horizontal="left"/>
      <protection locked="0"/>
    </xf>
    <xf numFmtId="0" fontId="8" fillId="4" borderId="12" xfId="0" applyFont="1" applyFill="1" applyBorder="1" applyAlignment="1" applyProtection="1">
      <alignment horizontal="center"/>
      <protection locked="0"/>
    </xf>
    <xf numFmtId="0" fontId="8" fillId="4" borderId="12" xfId="0" applyFont="1" applyFill="1" applyBorder="1" applyAlignment="1" applyProtection="1">
      <alignment horizontal="left"/>
      <protection locked="0"/>
    </xf>
    <xf numFmtId="0" fontId="8" fillId="4" borderId="5" xfId="0" applyFont="1" applyFill="1" applyBorder="1" applyAlignment="1" applyProtection="1">
      <alignment horizontal="center"/>
      <protection locked="0"/>
    </xf>
    <xf numFmtId="0" fontId="8" fillId="4" borderId="5" xfId="0" applyFont="1" applyFill="1" applyBorder="1" applyAlignment="1">
      <alignment horizontal="left"/>
    </xf>
    <xf numFmtId="0" fontId="8" fillId="4" borderId="12" xfId="0" applyFont="1" applyFill="1" applyBorder="1" applyAlignment="1">
      <alignment horizontal="left"/>
    </xf>
    <xf numFmtId="0" fontId="44" fillId="4" borderId="5" xfId="0" applyFont="1" applyFill="1" applyBorder="1" applyAlignment="1" applyProtection="1">
      <alignment horizontal="left"/>
      <protection locked="0"/>
    </xf>
    <xf numFmtId="0" fontId="0" fillId="4" borderId="7" xfId="0" applyFill="1" applyBorder="1" applyAlignment="1" applyProtection="1">
      <alignment horizontal="left"/>
      <protection locked="0"/>
    </xf>
    <xf numFmtId="14" fontId="44" fillId="4" borderId="5" xfId="0" quotePrefix="1" applyNumberFormat="1" applyFont="1" applyFill="1" applyBorder="1" applyAlignment="1" applyProtection="1">
      <alignment horizontal="left"/>
      <protection locked="0"/>
    </xf>
    <xf numFmtId="0" fontId="0" fillId="8" borderId="7" xfId="0" applyFill="1" applyBorder="1" applyAlignment="1" applyProtection="1">
      <alignment horizontal="left"/>
      <protection locked="0"/>
    </xf>
    <xf numFmtId="0" fontId="44" fillId="4" borderId="23" xfId="0" applyFont="1" applyFill="1" applyBorder="1" applyAlignment="1" applyProtection="1">
      <alignment horizontal="left"/>
      <protection locked="0"/>
    </xf>
    <xf numFmtId="0" fontId="44" fillId="4" borderId="0" xfId="0" applyFont="1" applyFill="1" applyAlignment="1" applyProtection="1">
      <alignment horizontal="left"/>
      <protection locked="0"/>
    </xf>
    <xf numFmtId="0" fontId="20" fillId="4" borderId="7" xfId="0" applyFont="1" applyFill="1" applyBorder="1" applyAlignment="1" applyProtection="1">
      <alignment horizontal="left"/>
      <protection locked="0"/>
    </xf>
    <xf numFmtId="0" fontId="20" fillId="4" borderId="7" xfId="0" applyFont="1" applyFill="1" applyBorder="1" applyAlignment="1" applyProtection="1">
      <alignment horizontal="center"/>
      <protection locked="0"/>
    </xf>
    <xf numFmtId="0" fontId="20" fillId="4" borderId="7" xfId="0" applyFont="1" applyFill="1" applyBorder="1" applyAlignment="1">
      <alignment horizontal="left"/>
    </xf>
    <xf numFmtId="0" fontId="0" fillId="4" borderId="7" xfId="0" applyFill="1" applyBorder="1" applyAlignment="1">
      <alignment horizontal="left"/>
    </xf>
    <xf numFmtId="0" fontId="8" fillId="4" borderId="23" xfId="0" applyFont="1" applyFill="1" applyBorder="1" applyAlignment="1" applyProtection="1">
      <alignment horizontal="left"/>
      <protection locked="0"/>
    </xf>
    <xf numFmtId="0" fontId="8" fillId="4" borderId="7" xfId="0" applyFont="1" applyFill="1" applyBorder="1" applyAlignment="1" applyProtection="1">
      <alignment horizontal="left"/>
      <protection locked="0"/>
    </xf>
    <xf numFmtId="0" fontId="8" fillId="4" borderId="0" xfId="0" applyFont="1" applyFill="1" applyAlignment="1">
      <alignment horizontal="left"/>
    </xf>
    <xf numFmtId="0" fontId="8" fillId="4" borderId="0" xfId="0" applyFont="1" applyFill="1" applyAlignment="1" applyProtection="1">
      <alignment horizontal="left"/>
      <protection locked="0"/>
    </xf>
    <xf numFmtId="0" fontId="8" fillId="0" borderId="12" xfId="0" applyFont="1" applyBorder="1" applyAlignment="1" applyProtection="1">
      <alignment horizontal="left"/>
      <protection locked="0"/>
    </xf>
    <xf numFmtId="0" fontId="8" fillId="0" borderId="5" xfId="0" applyFont="1" applyBorder="1" applyAlignment="1" applyProtection="1">
      <alignment horizontal="center"/>
      <protection locked="0"/>
    </xf>
    <xf numFmtId="0" fontId="101" fillId="0" borderId="12" xfId="0" applyFont="1" applyBorder="1" applyAlignment="1">
      <alignment horizontal="left"/>
    </xf>
    <xf numFmtId="0" fontId="101" fillId="4" borderId="12" xfId="0" applyFont="1" applyFill="1" applyBorder="1" applyAlignment="1">
      <alignment horizontal="left"/>
    </xf>
    <xf numFmtId="0" fontId="101" fillId="0" borderId="5" xfId="0" applyFont="1" applyBorder="1" applyAlignment="1">
      <alignment horizontal="left"/>
    </xf>
    <xf numFmtId="14" fontId="44" fillId="0" borderId="5" xfId="0" quotePrefix="1" applyNumberFormat="1" applyFont="1" applyBorder="1" applyAlignment="1" applyProtection="1">
      <alignment horizontal="left"/>
      <protection locked="0"/>
    </xf>
    <xf numFmtId="0" fontId="44" fillId="0" borderId="5" xfId="0" applyFont="1" applyBorder="1" applyAlignment="1" applyProtection="1">
      <alignment horizontal="left"/>
      <protection locked="0"/>
    </xf>
    <xf numFmtId="0" fontId="44" fillId="0" borderId="0" xfId="0" applyFont="1" applyAlignment="1" applyProtection="1">
      <alignment horizontal="left"/>
      <protection locked="0"/>
    </xf>
    <xf numFmtId="0" fontId="29" fillId="2" borderId="5" xfId="4" applyFont="1" applyFill="1" applyBorder="1" applyAlignment="1" applyProtection="1">
      <alignment horizontal="center"/>
      <protection locked="0"/>
    </xf>
    <xf numFmtId="0" fontId="20" fillId="4" borderId="5" xfId="0" quotePrefix="1" applyFont="1" applyFill="1" applyBorder="1" applyAlignment="1" applyProtection="1">
      <alignment horizontal="center"/>
      <protection locked="0"/>
    </xf>
    <xf numFmtId="14" fontId="20" fillId="4" borderId="5" xfId="0" applyNumberFormat="1" applyFont="1" applyFill="1" applyBorder="1" applyAlignment="1" applyProtection="1">
      <alignment horizontal="center"/>
      <protection locked="0"/>
    </xf>
    <xf numFmtId="0" fontId="20" fillId="4" borderId="0" xfId="0" applyFont="1" applyFill="1" applyAlignment="1">
      <alignment horizontal="left" indent="1"/>
    </xf>
    <xf numFmtId="0" fontId="0" fillId="4" borderId="0" xfId="0" applyFill="1" applyAlignment="1">
      <alignment horizontal="left" indent="1"/>
    </xf>
    <xf numFmtId="0" fontId="29" fillId="2" borderId="5" xfId="5" applyFont="1" applyFill="1" applyBorder="1" applyAlignment="1" applyProtection="1">
      <alignment horizontal="left"/>
      <protection locked="0"/>
    </xf>
    <xf numFmtId="0" fontId="20" fillId="4" borderId="5" xfId="0" applyFont="1" applyFill="1" applyBorder="1" applyAlignment="1" applyProtection="1">
      <alignment horizontal="left"/>
      <protection locked="0"/>
    </xf>
    <xf numFmtId="0" fontId="25" fillId="2" borderId="0" xfId="5" applyFont="1" applyFill="1" applyAlignment="1" applyProtection="1">
      <alignment horizontal="left"/>
      <protection locked="0"/>
    </xf>
    <xf numFmtId="0" fontId="0" fillId="8" borderId="5" xfId="0" applyFill="1" applyBorder="1" applyAlignment="1" applyProtection="1">
      <alignment horizontal="left"/>
      <protection locked="0"/>
    </xf>
    <xf numFmtId="0" fontId="0" fillId="0" borderId="7" xfId="0" applyBorder="1" applyAlignment="1" applyProtection="1">
      <alignment horizontal="left"/>
      <protection locked="0"/>
    </xf>
    <xf numFmtId="3" fontId="0" fillId="0" borderId="7" xfId="0" applyNumberFormat="1" applyBorder="1" applyAlignment="1" applyProtection="1">
      <alignment horizontal="left"/>
      <protection locked="0"/>
    </xf>
    <xf numFmtId="0" fontId="48" fillId="0" borderId="5" xfId="0" applyFont="1" applyBorder="1" applyAlignment="1" applyProtection="1">
      <alignment horizontal="left"/>
      <protection locked="0"/>
    </xf>
    <xf numFmtId="0" fontId="76" fillId="4" borderId="5" xfId="0" applyFont="1" applyFill="1" applyBorder="1" applyAlignment="1" applyProtection="1">
      <alignment horizontal="left"/>
      <protection locked="0"/>
    </xf>
    <xf numFmtId="0" fontId="20" fillId="2" borderId="5" xfId="3" applyBorder="1" applyAlignment="1" applyProtection="1">
      <alignment horizontal="center"/>
      <protection locked="0"/>
    </xf>
    <xf numFmtId="0" fontId="108" fillId="14" borderId="0" xfId="3" applyFont="1" applyFill="1" applyAlignment="1">
      <alignment horizontal="center"/>
    </xf>
    <xf numFmtId="0" fontId="5" fillId="2" borderId="5" xfId="10" applyFont="1" applyBorder="1" applyAlignment="1" applyProtection="1">
      <alignment horizontal="center"/>
      <protection locked="0"/>
    </xf>
    <xf numFmtId="14" fontId="20" fillId="2" borderId="5" xfId="3" applyNumberFormat="1" applyBorder="1" applyAlignment="1" applyProtection="1">
      <alignment horizontal="center"/>
      <protection locked="0"/>
    </xf>
    <xf numFmtId="0" fontId="20" fillId="2" borderId="7" xfId="3" applyBorder="1" applyAlignment="1" applyProtection="1">
      <alignment horizontal="center"/>
      <protection locked="0"/>
    </xf>
    <xf numFmtId="0" fontId="20" fillId="2" borderId="7" xfId="3" applyBorder="1" applyAlignment="1">
      <alignment horizontal="center"/>
    </xf>
    <xf numFmtId="0" fontId="20" fillId="22" borderId="79" xfId="3" applyFill="1" applyBorder="1" applyAlignment="1">
      <alignment horizontal="center"/>
    </xf>
    <xf numFmtId="0" fontId="20" fillId="22" borderId="65" xfId="3" applyFill="1" applyBorder="1" applyAlignment="1">
      <alignment horizontal="center"/>
    </xf>
    <xf numFmtId="0" fontId="20" fillId="22" borderId="80" xfId="3" applyFill="1" applyBorder="1" applyAlignment="1">
      <alignment horizontal="center"/>
    </xf>
    <xf numFmtId="0" fontId="18" fillId="0" borderId="5" xfId="0" applyFont="1" applyBorder="1" applyAlignment="1" applyProtection="1">
      <alignment horizontal="center"/>
      <protection locked="0"/>
    </xf>
    <xf numFmtId="0" fontId="5" fillId="0" borderId="65" xfId="27" applyFont="1" applyBorder="1" applyAlignment="1" applyProtection="1">
      <alignment horizontal="center"/>
      <protection locked="0"/>
    </xf>
    <xf numFmtId="0" fontId="5" fillId="0" borderId="81" xfId="27" applyFont="1" applyBorder="1" applyAlignment="1" applyProtection="1">
      <alignment horizontal="center"/>
      <protection locked="0"/>
    </xf>
    <xf numFmtId="0" fontId="31" fillId="8" borderId="0" xfId="3" applyFont="1" applyFill="1" applyAlignment="1">
      <alignment horizontal="left" wrapText="1" readingOrder="1"/>
    </xf>
    <xf numFmtId="0" fontId="14" fillId="0" borderId="0" xfId="27" applyAlignment="1">
      <alignment wrapText="1"/>
    </xf>
    <xf numFmtId="0" fontId="31" fillId="8" borderId="0" xfId="3" applyFont="1" applyFill="1" applyAlignment="1">
      <alignment wrapText="1"/>
    </xf>
    <xf numFmtId="0" fontId="112" fillId="8" borderId="0" xfId="27" applyFont="1" applyFill="1" applyAlignment="1">
      <alignment wrapText="1"/>
    </xf>
    <xf numFmtId="0" fontId="31" fillId="8" borderId="0" xfId="3" applyFont="1" applyFill="1" applyAlignment="1">
      <alignment vertical="top" wrapText="1"/>
    </xf>
    <xf numFmtId="0" fontId="112" fillId="8" borderId="0" xfId="27" applyFont="1" applyFill="1" applyAlignment="1">
      <alignment vertical="top" wrapText="1"/>
    </xf>
    <xf numFmtId="0" fontId="14" fillId="0" borderId="0" xfId="27" applyAlignment="1">
      <alignment vertical="top" wrapText="1"/>
    </xf>
    <xf numFmtId="0" fontId="31" fillId="8" borderId="0" xfId="3" applyFont="1" applyFill="1" applyAlignment="1">
      <alignment vertical="top"/>
    </xf>
    <xf numFmtId="0" fontId="0" fillId="0" borderId="5" xfId="0" applyBorder="1" applyAlignment="1" applyProtection="1">
      <alignment horizontal="left"/>
      <protection locked="0"/>
    </xf>
    <xf numFmtId="0" fontId="33" fillId="0" borderId="0" xfId="0" applyFont="1" applyAlignment="1">
      <alignment horizontal="center" wrapText="1"/>
    </xf>
    <xf numFmtId="0" fontId="33" fillId="0" borderId="7" xfId="0" applyFont="1" applyBorder="1" applyAlignment="1">
      <alignment horizontal="center" wrapText="1"/>
    </xf>
    <xf numFmtId="0" fontId="74" fillId="2" borderId="0" xfId="3" applyFont="1" applyAlignment="1">
      <alignment horizontal="center" wrapText="1"/>
    </xf>
    <xf numFmtId="0" fontId="74" fillId="2" borderId="7" xfId="3" applyFont="1" applyBorder="1" applyAlignment="1">
      <alignment horizontal="center" wrapText="1"/>
    </xf>
    <xf numFmtId="0" fontId="33" fillId="12" borderId="0" xfId="3" applyFont="1" applyFill="1" applyAlignment="1">
      <alignment horizontal="center" wrapText="1"/>
    </xf>
    <xf numFmtId="0" fontId="33" fillId="12" borderId="5" xfId="3" applyFont="1" applyFill="1" applyBorder="1" applyAlignment="1">
      <alignment horizontal="center" wrapText="1"/>
    </xf>
    <xf numFmtId="0" fontId="37" fillId="13" borderId="0" xfId="15" applyFont="1" applyFill="1" applyAlignment="1">
      <alignment horizontal="left"/>
    </xf>
    <xf numFmtId="171" fontId="37" fillId="13" borderId="0" xfId="15" applyNumberFormat="1" applyFont="1" applyFill="1" applyAlignment="1">
      <alignment horizontal="left"/>
    </xf>
    <xf numFmtId="0" fontId="110" fillId="0" borderId="7" xfId="0" applyFont="1" applyBorder="1" applyAlignment="1" applyProtection="1">
      <alignment horizontal="left"/>
      <protection locked="0"/>
    </xf>
    <xf numFmtId="0" fontId="20" fillId="0" borderId="7" xfId="29" applyBorder="1" applyAlignment="1" applyProtection="1">
      <alignment horizontal="left"/>
      <protection locked="0"/>
    </xf>
    <xf numFmtId="0" fontId="20" fillId="2" borderId="0" xfId="3" applyAlignment="1" applyProtection="1">
      <alignment horizontal="center"/>
      <protection locked="0"/>
    </xf>
    <xf numFmtId="0" fontId="108" fillId="0" borderId="0" xfId="3" applyFont="1" applyFill="1" applyAlignment="1">
      <alignment horizontal="center"/>
    </xf>
    <xf numFmtId="0" fontId="107" fillId="2" borderId="0" xfId="3" applyFont="1" applyAlignment="1">
      <alignment horizontal="left" wrapText="1"/>
    </xf>
    <xf numFmtId="0" fontId="20" fillId="2" borderId="0" xfId="3" applyAlignment="1">
      <alignment horizontal="left" vertical="top" wrapText="1"/>
    </xf>
    <xf numFmtId="0" fontId="20" fillId="2" borderId="0" xfId="3" applyAlignment="1">
      <alignment vertical="top" wrapText="1"/>
    </xf>
    <xf numFmtId="0" fontId="20" fillId="2" borderId="0" xfId="3" applyAlignment="1">
      <alignment wrapText="1"/>
    </xf>
    <xf numFmtId="0" fontId="0" fillId="0" borderId="0" xfId="0" applyAlignment="1">
      <alignment horizontal="left"/>
    </xf>
    <xf numFmtId="0" fontId="20" fillId="0" borderId="7" xfId="0" applyFont="1" applyBorder="1" applyAlignment="1" applyProtection="1">
      <alignment horizontal="left"/>
      <protection locked="0"/>
    </xf>
    <xf numFmtId="0" fontId="27" fillId="8" borderId="7" xfId="0" applyFont="1" applyFill="1" applyBorder="1" applyAlignment="1" applyProtection="1">
      <alignment horizontal="left"/>
      <protection locked="0"/>
    </xf>
    <xf numFmtId="0" fontId="98" fillId="8" borderId="0" xfId="0" applyFont="1" applyFill="1" applyAlignment="1">
      <alignment horizontal="left" vertical="center" indent="1"/>
    </xf>
    <xf numFmtId="0" fontId="61" fillId="8" borderId="0" xfId="0" applyFont="1" applyFill="1" applyAlignment="1">
      <alignment horizontal="left" vertical="center" indent="1"/>
    </xf>
    <xf numFmtId="0" fontId="61" fillId="8" borderId="0" xfId="0" applyFont="1" applyFill="1" applyAlignment="1">
      <alignment horizontal="left" wrapText="1" indent="1"/>
    </xf>
    <xf numFmtId="0" fontId="61" fillId="8" borderId="0" xfId="0" applyFont="1" applyFill="1" applyAlignment="1">
      <alignment horizontal="left" vertical="center" wrapText="1" indent="1"/>
    </xf>
    <xf numFmtId="0" fontId="61" fillId="8" borderId="0" xfId="0" applyFont="1" applyFill="1" applyAlignment="1">
      <alignment horizontal="left" wrapText="1"/>
    </xf>
    <xf numFmtId="0" fontId="61" fillId="8" borderId="0" xfId="0" applyFont="1" applyFill="1" applyAlignment="1">
      <alignment horizontal="left" vertical="center" wrapText="1"/>
    </xf>
    <xf numFmtId="0" fontId="0" fillId="8" borderId="0" xfId="0" applyFill="1" applyAlignment="1">
      <alignment horizontal="left" wrapText="1" indent="1"/>
    </xf>
    <xf numFmtId="0" fontId="26" fillId="12" borderId="7" xfId="0" applyFont="1" applyFill="1" applyBorder="1" applyAlignment="1" applyProtection="1">
      <alignment horizontal="left"/>
      <protection locked="0"/>
    </xf>
    <xf numFmtId="0" fontId="62" fillId="8" borderId="25" xfId="0" applyFont="1" applyFill="1" applyBorder="1" applyAlignment="1">
      <alignment horizontal="center" vertical="center"/>
    </xf>
    <xf numFmtId="0" fontId="62" fillId="8" borderId="26" xfId="0" applyFont="1" applyFill="1" applyBorder="1" applyAlignment="1">
      <alignment horizontal="center" vertical="center"/>
    </xf>
    <xf numFmtId="0" fontId="62" fillId="8" borderId="27" xfId="0" applyFont="1" applyFill="1" applyBorder="1" applyAlignment="1">
      <alignment horizontal="center" vertical="center"/>
    </xf>
    <xf numFmtId="0" fontId="86" fillId="8" borderId="0" xfId="0" applyFont="1" applyFill="1" applyAlignment="1">
      <alignment horizontal="center"/>
    </xf>
    <xf numFmtId="0" fontId="86" fillId="8" borderId="49" xfId="0" applyFont="1" applyFill="1" applyBorder="1" applyAlignment="1">
      <alignment horizontal="center"/>
    </xf>
    <xf numFmtId="0" fontId="86" fillId="8" borderId="50" xfId="0" applyFont="1" applyFill="1" applyBorder="1" applyAlignment="1">
      <alignment horizontal="center"/>
    </xf>
    <xf numFmtId="0" fontId="86" fillId="8" borderId="51" xfId="0" applyFont="1" applyFill="1" applyBorder="1" applyAlignment="1">
      <alignment horizontal="center"/>
    </xf>
    <xf numFmtId="0" fontId="83" fillId="8" borderId="30" xfId="0" applyFont="1" applyFill="1" applyBorder="1" applyAlignment="1">
      <alignment horizontal="center" wrapText="1"/>
    </xf>
    <xf numFmtId="0" fontId="83" fillId="8" borderId="23" xfId="0" applyFont="1" applyFill="1" applyBorder="1" applyAlignment="1">
      <alignment horizontal="center" wrapText="1"/>
    </xf>
    <xf numFmtId="0" fontId="83" fillId="8" borderId="14" xfId="0" applyFont="1" applyFill="1" applyBorder="1" applyAlignment="1">
      <alignment horizontal="center" wrapText="1"/>
    </xf>
    <xf numFmtId="3" fontId="86" fillId="8" borderId="60" xfId="0" applyNumberFormat="1" applyFont="1" applyFill="1" applyBorder="1" applyAlignment="1">
      <alignment horizontal="center"/>
    </xf>
    <xf numFmtId="3" fontId="86" fillId="8" borderId="61" xfId="0" applyNumberFormat="1" applyFont="1" applyFill="1" applyBorder="1" applyAlignment="1">
      <alignment horizontal="center"/>
    </xf>
    <xf numFmtId="3" fontId="86" fillId="8" borderId="62" xfId="0" applyNumberFormat="1" applyFont="1" applyFill="1" applyBorder="1" applyAlignment="1">
      <alignment horizontal="center"/>
    </xf>
    <xf numFmtId="3" fontId="86" fillId="8" borderId="49" xfId="0" applyNumberFormat="1" applyFont="1" applyFill="1" applyBorder="1" applyAlignment="1">
      <alignment horizontal="center"/>
    </xf>
    <xf numFmtId="3" fontId="86" fillId="8" borderId="50" xfId="0" applyNumberFormat="1" applyFont="1" applyFill="1" applyBorder="1" applyAlignment="1">
      <alignment horizontal="center"/>
    </xf>
    <xf numFmtId="3" fontId="86" fillId="8" borderId="51" xfId="0" applyNumberFormat="1" applyFont="1" applyFill="1" applyBorder="1" applyAlignment="1">
      <alignment horizontal="center"/>
    </xf>
    <xf numFmtId="0" fontId="86" fillId="8" borderId="49" xfId="0" applyFont="1" applyFill="1" applyBorder="1" applyAlignment="1">
      <alignment horizontal="center" wrapText="1"/>
    </xf>
    <xf numFmtId="0" fontId="86" fillId="8" borderId="50" xfId="0" applyFont="1" applyFill="1" applyBorder="1" applyAlignment="1">
      <alignment horizontal="center" wrapText="1"/>
    </xf>
    <xf numFmtId="0" fontId="86" fillId="8" borderId="51" xfId="0" applyFont="1" applyFill="1" applyBorder="1" applyAlignment="1">
      <alignment horizontal="center" wrapText="1"/>
    </xf>
    <xf numFmtId="0" fontId="34" fillId="8" borderId="28" xfId="0" applyFont="1" applyFill="1" applyBorder="1" applyAlignment="1" applyProtection="1">
      <alignment horizontal="left"/>
      <protection locked="0"/>
    </xf>
    <xf numFmtId="0" fontId="34" fillId="8" borderId="7" xfId="0" applyFont="1" applyFill="1" applyBorder="1" applyAlignment="1" applyProtection="1">
      <alignment horizontal="left"/>
      <protection locked="0"/>
    </xf>
    <xf numFmtId="0" fontId="34" fillId="8" borderId="29" xfId="0" applyFont="1" applyFill="1" applyBorder="1" applyAlignment="1" applyProtection="1">
      <alignment horizontal="left"/>
      <protection locked="0"/>
    </xf>
    <xf numFmtId="0" fontId="27" fillId="8" borderId="5" xfId="0" applyFont="1" applyFill="1" applyBorder="1" applyAlignment="1" applyProtection="1">
      <alignment horizontal="left"/>
      <protection locked="0"/>
    </xf>
    <xf numFmtId="0" fontId="26" fillId="12" borderId="7" xfId="0" applyFont="1" applyFill="1" applyBorder="1" applyAlignment="1" applyProtection="1">
      <alignment horizontal="center"/>
      <protection locked="0"/>
    </xf>
    <xf numFmtId="0" fontId="26" fillId="12" borderId="34" xfId="0" applyFont="1" applyFill="1" applyBorder="1" applyAlignment="1" applyProtection="1">
      <alignment horizontal="center"/>
      <protection locked="0"/>
    </xf>
    <xf numFmtId="0" fontId="0" fillId="8" borderId="0" xfId="0" applyFill="1" applyAlignment="1">
      <alignment horizontal="justify" wrapText="1"/>
    </xf>
    <xf numFmtId="0" fontId="0" fillId="0" borderId="0" xfId="0" applyAlignment="1">
      <alignment horizontal="justify" wrapText="1"/>
    </xf>
    <xf numFmtId="0" fontId="0" fillId="4" borderId="5" xfId="0" applyFill="1" applyBorder="1" applyAlignment="1" applyProtection="1">
      <alignment horizontal="center" wrapText="1"/>
      <protection locked="0"/>
    </xf>
    <xf numFmtId="0" fontId="0" fillId="4" borderId="5" xfId="0" applyFill="1" applyBorder="1" applyAlignment="1" applyProtection="1">
      <alignment horizontal="center"/>
      <protection locked="0"/>
    </xf>
    <xf numFmtId="0" fontId="6" fillId="4" borderId="0" xfId="0" applyFont="1" applyFill="1"/>
    <xf numFmtId="0" fontId="9" fillId="4" borderId="0" xfId="0" applyFont="1" applyFill="1"/>
    <xf numFmtId="0" fontId="60" fillId="4" borderId="7" xfId="0" applyFont="1" applyFill="1" applyBorder="1" applyProtection="1">
      <protection locked="0"/>
    </xf>
    <xf numFmtId="0" fontId="14" fillId="4" borderId="77" xfId="0" applyFont="1" applyFill="1" applyBorder="1" applyAlignment="1" applyProtection="1">
      <alignment horizontal="center"/>
      <protection locked="0"/>
    </xf>
    <xf numFmtId="0" fontId="26" fillId="2" borderId="7" xfId="0" applyFont="1" applyFill="1" applyBorder="1" applyAlignment="1" applyProtection="1">
      <alignment horizontal="left"/>
      <protection locked="0"/>
    </xf>
  </cellXfs>
  <cellStyles count="31">
    <cellStyle name="Comma" xfId="1" builtinId="3"/>
    <cellStyle name="Comma 2" xfId="12" xr:uid="{00000000-0005-0000-0000-000001000000}"/>
    <cellStyle name="Comma 2 2" xfId="16" xr:uid="{00000000-0005-0000-0000-000002000000}"/>
    <cellStyle name="Comma 3" xfId="17" xr:uid="{00000000-0005-0000-0000-000003000000}"/>
    <cellStyle name="Comma 4" xfId="30" xr:uid="{16145DD5-EFBE-4582-AB95-9BFE34359D28}"/>
    <cellStyle name="Currency" xfId="6" builtinId="4"/>
    <cellStyle name="Currency 2" xfId="11" xr:uid="{00000000-0005-0000-0000-000005000000}"/>
    <cellStyle name="Hyperlink" xfId="2" builtinId="8"/>
    <cellStyle name="Hyperlink 2" xfId="8" xr:uid="{00000000-0005-0000-0000-000007000000}"/>
    <cellStyle name="Hyperlink 2 2" xfId="18" xr:uid="{00000000-0005-0000-0000-000008000000}"/>
    <cellStyle name="Hyperlink 2 3" xfId="19" xr:uid="{00000000-0005-0000-0000-000009000000}"/>
    <cellStyle name="Hyperlink 3" xfId="7" xr:uid="{00000000-0005-0000-0000-00000A000000}"/>
    <cellStyle name="Normal" xfId="0" builtinId="0"/>
    <cellStyle name="Normal 2" xfId="3" xr:uid="{00000000-0005-0000-0000-00000C000000}"/>
    <cellStyle name="Normal 3" xfId="9" xr:uid="{00000000-0005-0000-0000-00000D000000}"/>
    <cellStyle name="Normal 3 2" xfId="13" xr:uid="{00000000-0005-0000-0000-00000E000000}"/>
    <cellStyle name="Normal 3 2 2" xfId="20" xr:uid="{00000000-0005-0000-0000-00000F000000}"/>
    <cellStyle name="Normal 3 3" xfId="21" xr:uid="{00000000-0005-0000-0000-000010000000}"/>
    <cellStyle name="Normal 3 3 2" xfId="22" xr:uid="{00000000-0005-0000-0000-000011000000}"/>
    <cellStyle name="Normal 3 4" xfId="23" xr:uid="{00000000-0005-0000-0000-000012000000}"/>
    <cellStyle name="Normal 4" xfId="10" xr:uid="{00000000-0005-0000-0000-000013000000}"/>
    <cellStyle name="Normal 4 2" xfId="14" xr:uid="{00000000-0005-0000-0000-000014000000}"/>
    <cellStyle name="Normal 4 3" xfId="24" xr:uid="{00000000-0005-0000-0000-000015000000}"/>
    <cellStyle name="Normal 4 3 2" xfId="25" xr:uid="{00000000-0005-0000-0000-000016000000}"/>
    <cellStyle name="Normal 5" xfId="15" xr:uid="{00000000-0005-0000-0000-000017000000}"/>
    <cellStyle name="Normal 5 2" xfId="26" xr:uid="{00000000-0005-0000-0000-000018000000}"/>
    <cellStyle name="Normal 6" xfId="27" xr:uid="{00000000-0005-0000-0000-000019000000}"/>
    <cellStyle name="Normal 7" xfId="28" xr:uid="{00000000-0005-0000-0000-00001A000000}"/>
    <cellStyle name="Normal 8" xfId="29" xr:uid="{00000000-0005-0000-0000-00001B000000}"/>
    <cellStyle name="Normal_12" xfId="4" xr:uid="{00000000-0005-0000-0000-00001C000000}"/>
    <cellStyle name="Normal_13" xfId="5" xr:uid="{00000000-0005-0000-0000-00001D000000}"/>
  </cellStyles>
  <dxfs count="0"/>
  <tableStyles count="0" defaultTableStyle="TableStyleMedium9"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447675</xdr:colOff>
          <xdr:row>34</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33</xdr:row>
          <xdr:rowOff>0</xdr:rowOff>
        </xdr:from>
        <xdr:to>
          <xdr:col>4</xdr:col>
          <xdr:colOff>1047750</xdr:colOff>
          <xdr:row>34</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447675</xdr:colOff>
          <xdr:row>35</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34</xdr:row>
          <xdr:rowOff>0</xdr:rowOff>
        </xdr:from>
        <xdr:to>
          <xdr:col>4</xdr:col>
          <xdr:colOff>1047750</xdr:colOff>
          <xdr:row>35</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38100</xdr:rowOff>
        </xdr:from>
        <xdr:to>
          <xdr:col>4</xdr:col>
          <xdr:colOff>447675</xdr:colOff>
          <xdr:row>37</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36</xdr:row>
          <xdr:rowOff>0</xdr:rowOff>
        </xdr:from>
        <xdr:to>
          <xdr:col>4</xdr:col>
          <xdr:colOff>1047750</xdr:colOff>
          <xdr:row>37</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447675</xdr:colOff>
          <xdr:row>38</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37</xdr:row>
          <xdr:rowOff>0</xdr:rowOff>
        </xdr:from>
        <xdr:to>
          <xdr:col>4</xdr:col>
          <xdr:colOff>1047750</xdr:colOff>
          <xdr:row>38</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38100</xdr:rowOff>
        </xdr:from>
        <xdr:to>
          <xdr:col>4</xdr:col>
          <xdr:colOff>447675</xdr:colOff>
          <xdr:row>52</xdr:row>
          <xdr:rowOff>219075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52</xdr:row>
          <xdr:rowOff>0</xdr:rowOff>
        </xdr:from>
        <xdr:to>
          <xdr:col>4</xdr:col>
          <xdr:colOff>1047750</xdr:colOff>
          <xdr:row>52</xdr:row>
          <xdr:rowOff>228600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38100</xdr:rowOff>
        </xdr:from>
        <xdr:to>
          <xdr:col>4</xdr:col>
          <xdr:colOff>447675</xdr:colOff>
          <xdr:row>53</xdr:row>
          <xdr:rowOff>219075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53</xdr:row>
          <xdr:rowOff>0</xdr:rowOff>
        </xdr:from>
        <xdr:to>
          <xdr:col>4</xdr:col>
          <xdr:colOff>1047750</xdr:colOff>
          <xdr:row>53</xdr:row>
          <xdr:rowOff>228600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38100</xdr:rowOff>
        </xdr:from>
        <xdr:to>
          <xdr:col>4</xdr:col>
          <xdr:colOff>447675</xdr:colOff>
          <xdr:row>59</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58</xdr:row>
          <xdr:rowOff>0</xdr:rowOff>
        </xdr:from>
        <xdr:to>
          <xdr:col>4</xdr:col>
          <xdr:colOff>1047750</xdr:colOff>
          <xdr:row>59</xdr:row>
          <xdr:rowOff>38100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95249</xdr:colOff>
      <xdr:row>87</xdr:row>
      <xdr:rowOff>0</xdr:rowOff>
    </xdr:from>
    <xdr:to>
      <xdr:col>10</xdr:col>
      <xdr:colOff>1809750</xdr:colOff>
      <xdr:row>109</xdr:row>
      <xdr:rowOff>158750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49" y="17065625"/>
          <a:ext cx="10160001" cy="43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WV Network,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7</xdr:col>
      <xdr:colOff>174625</xdr:colOff>
      <xdr:row>75</xdr:row>
      <xdr:rowOff>174624</xdr:rowOff>
    </xdr:from>
    <xdr:to>
      <xdr:col>10</xdr:col>
      <xdr:colOff>1571625</xdr:colOff>
      <xdr:row>82</xdr:row>
      <xdr:rowOff>190499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794500" y="14858999"/>
          <a:ext cx="3222625"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a:t>1</a:t>
          </a:r>
          <a:r>
            <a:rPr lang="en-US" sz="1200" b="1" i="0" u="none" strike="noStrike">
              <a:solidFill>
                <a:schemeClr val="dk1"/>
              </a:solidFill>
              <a:latin typeface="+mn-lt"/>
              <a:ea typeface="+mn-ea"/>
              <a:cs typeface="+mn-cs"/>
            </a:rPr>
            <a:t>018 Kanawha Blvd., East Ste 700</a:t>
          </a:r>
        </a:p>
        <a:p>
          <a:r>
            <a:rPr lang="en-US" sz="1200"/>
            <a:t> </a:t>
          </a:r>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t> </a:t>
          </a:r>
        </a:p>
        <a:p>
          <a:r>
            <a:rPr lang="en-US" sz="1200" b="1" i="0" u="none" strike="noStrike">
              <a:solidFill>
                <a:schemeClr val="dk1"/>
              </a:solidFill>
              <a:latin typeface="+mn-lt"/>
              <a:ea typeface="+mn-ea"/>
              <a:cs typeface="+mn-cs"/>
            </a:rPr>
            <a:t>Fax Number               (304) 558-0259</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61</xdr:row>
      <xdr:rowOff>111124</xdr:rowOff>
    </xdr:from>
    <xdr:to>
      <xdr:col>10</xdr:col>
      <xdr:colOff>1127125</xdr:colOff>
      <xdr:row>82</xdr:row>
      <xdr:rowOff>126999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2875" y="12128499"/>
          <a:ext cx="10255250" cy="401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WV Network,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7</xdr:col>
      <xdr:colOff>158750</xdr:colOff>
      <xdr:row>51</xdr:row>
      <xdr:rowOff>0</xdr:rowOff>
    </xdr:from>
    <xdr:to>
      <xdr:col>10</xdr:col>
      <xdr:colOff>1555750</xdr:colOff>
      <xdr:row>58</xdr:row>
      <xdr:rowOff>111125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604125" y="10112375"/>
          <a:ext cx="3222625"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i="0" u="none" strike="noStrike">
              <a:solidFill>
                <a:schemeClr val="dk1"/>
              </a:solidFill>
              <a:latin typeface="+mn-lt"/>
              <a:ea typeface="+mn-ea"/>
              <a:cs typeface="+mn-cs"/>
            </a:rPr>
            <a:t>1018 Kanawha Blvd., East Ste 700</a:t>
          </a:r>
        </a:p>
        <a:p>
          <a:r>
            <a:rPr lang="en-US" sz="1200"/>
            <a:t> </a:t>
          </a:r>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latin typeface="+mn-lt"/>
            </a:rPr>
            <a:t> </a:t>
          </a:r>
        </a:p>
        <a:p>
          <a:r>
            <a:rPr lang="en-US" sz="1200" b="1" i="0" u="none" strike="noStrike">
              <a:solidFill>
                <a:schemeClr val="dk1"/>
              </a:solidFill>
              <a:latin typeface="+mn-lt"/>
              <a:ea typeface="+mn-ea"/>
              <a:cs typeface="+mn-cs"/>
            </a:rPr>
            <a:t>Fax Number               (304)</a:t>
          </a:r>
          <a:r>
            <a:rPr lang="en-US" sz="1200" b="1" i="0" u="none" strike="noStrike" baseline="0">
              <a:solidFill>
                <a:schemeClr val="dk1"/>
              </a:solidFill>
              <a:latin typeface="+mn-lt"/>
              <a:ea typeface="+mn-ea"/>
              <a:cs typeface="+mn-cs"/>
            </a:rPr>
            <a:t> </a:t>
          </a:r>
          <a:r>
            <a:rPr lang="en-US" sz="1200" b="1" i="0" u="none" strike="noStrike">
              <a:solidFill>
                <a:schemeClr val="dk1"/>
              </a:solidFill>
              <a:latin typeface="+mn-lt"/>
              <a:ea typeface="+mn-ea"/>
              <a:cs typeface="+mn-cs"/>
            </a:rPr>
            <a:t>558-0259</a:t>
          </a:r>
          <a:r>
            <a:rPr lang="en-US" sz="1200">
              <a:latin typeface="+mn-l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222249</xdr:colOff>
      <xdr:row>58</xdr:row>
      <xdr:rowOff>190499</xdr:rowOff>
    </xdr:from>
    <xdr:to>
      <xdr:col>10</xdr:col>
      <xdr:colOff>1444625</xdr:colOff>
      <xdr:row>79</xdr:row>
      <xdr:rowOff>47624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22249" y="11715749"/>
          <a:ext cx="10493376" cy="385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WV Network,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8</xdr:col>
      <xdr:colOff>63500</xdr:colOff>
      <xdr:row>50</xdr:row>
      <xdr:rowOff>0</xdr:rowOff>
    </xdr:from>
    <xdr:to>
      <xdr:col>10</xdr:col>
      <xdr:colOff>1698625</xdr:colOff>
      <xdr:row>57</xdr:row>
      <xdr:rowOff>31750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747000" y="9921875"/>
          <a:ext cx="3222625"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a:t>1</a:t>
          </a:r>
          <a:r>
            <a:rPr lang="en-US" sz="1200" b="1" i="0" u="none" strike="noStrike">
              <a:solidFill>
                <a:schemeClr val="dk1"/>
              </a:solidFill>
              <a:latin typeface="+mn-lt"/>
              <a:ea typeface="+mn-ea"/>
              <a:cs typeface="+mn-cs"/>
            </a:rPr>
            <a:t>018 Kanawha Blvd., East Ste 700</a:t>
          </a:r>
        </a:p>
        <a:p>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t> </a:t>
          </a:r>
        </a:p>
        <a:p>
          <a:r>
            <a:rPr lang="en-US" sz="1200" b="1" i="0" u="none" strike="noStrike">
              <a:solidFill>
                <a:schemeClr val="dk1"/>
              </a:solidFill>
              <a:latin typeface="+mn-lt"/>
              <a:ea typeface="+mn-ea"/>
              <a:cs typeface="+mn-cs"/>
            </a:rPr>
            <a:t>Fax Number              (304) 558-0259</a:t>
          </a:r>
          <a:r>
            <a:rPr lang="en-US" sz="1200"/>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90</xdr:row>
      <xdr:rowOff>47625</xdr:rowOff>
    </xdr:from>
    <xdr:to>
      <xdr:col>6</xdr:col>
      <xdr:colOff>1381125</xdr:colOff>
      <xdr:row>106</xdr:row>
      <xdr:rowOff>158749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5250" y="17383125"/>
          <a:ext cx="12223750" cy="315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5</xdr:col>
      <xdr:colOff>190500</xdr:colOff>
      <xdr:row>76</xdr:row>
      <xdr:rowOff>174625</xdr:rowOff>
    </xdr:from>
    <xdr:to>
      <xdr:col>6</xdr:col>
      <xdr:colOff>79375</xdr:colOff>
      <xdr:row>85</xdr:row>
      <xdr:rowOff>47625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7969250" y="14954250"/>
          <a:ext cx="30480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a:t>1</a:t>
          </a:r>
          <a:r>
            <a:rPr lang="en-US" sz="1200" b="1" i="0" u="none" strike="noStrike">
              <a:solidFill>
                <a:schemeClr val="dk1"/>
              </a:solidFill>
              <a:latin typeface="+mn-lt"/>
              <a:ea typeface="+mn-ea"/>
              <a:cs typeface="+mn-cs"/>
            </a:rPr>
            <a:t>018 Kanawha Blvd., East Ste 700</a:t>
          </a:r>
        </a:p>
        <a:p>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t> </a:t>
          </a:r>
        </a:p>
        <a:p>
          <a:r>
            <a:rPr lang="en-US" sz="1200" b="1" i="0" u="none" strike="noStrike">
              <a:solidFill>
                <a:schemeClr val="dk1"/>
              </a:solidFill>
              <a:latin typeface="+mn-lt"/>
              <a:ea typeface="+mn-ea"/>
              <a:cs typeface="+mn-cs"/>
            </a:rPr>
            <a:t>Fax Number               (304) 558-0259</a:t>
          </a:r>
          <a:r>
            <a:rPr lang="en-US" sz="12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15875</xdr:colOff>
      <xdr:row>58</xdr:row>
      <xdr:rowOff>95250</xdr:rowOff>
    </xdr:from>
    <xdr:to>
      <xdr:col>9</xdr:col>
      <xdr:colOff>555625</xdr:colOff>
      <xdr:row>80</xdr:row>
      <xdr:rowOff>15875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875" y="11572875"/>
          <a:ext cx="11398250" cy="411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6</xdr:col>
      <xdr:colOff>635000</xdr:colOff>
      <xdr:row>49</xdr:row>
      <xdr:rowOff>0</xdr:rowOff>
    </xdr:from>
    <xdr:to>
      <xdr:col>8</xdr:col>
      <xdr:colOff>936625</xdr:colOff>
      <xdr:row>56</xdr:row>
      <xdr:rowOff>15875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7588250" y="9667875"/>
          <a:ext cx="3222625"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a:t>1</a:t>
          </a:r>
          <a:r>
            <a:rPr lang="en-US" sz="1200" b="1" i="0" u="none" strike="noStrike">
              <a:solidFill>
                <a:schemeClr val="dk1"/>
              </a:solidFill>
              <a:latin typeface="+mn-lt"/>
              <a:ea typeface="+mn-ea"/>
              <a:cs typeface="+mn-cs"/>
            </a:rPr>
            <a:t>018 Kanawha Blvd., East Ste 700</a:t>
          </a:r>
        </a:p>
        <a:p>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t> </a:t>
          </a:r>
        </a:p>
        <a:p>
          <a:r>
            <a:rPr lang="en-US" sz="1200" b="1" i="0" u="none" strike="noStrike">
              <a:solidFill>
                <a:schemeClr val="dk1"/>
              </a:solidFill>
              <a:latin typeface="+mn-lt"/>
              <a:ea typeface="+mn-ea"/>
              <a:cs typeface="+mn-cs"/>
            </a:rPr>
            <a:t>Fax Number            (304)  558-0259</a:t>
          </a:r>
          <a:r>
            <a:rPr lang="en-US" sz="1200"/>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57</xdr:row>
      <xdr:rowOff>127000</xdr:rowOff>
    </xdr:from>
    <xdr:to>
      <xdr:col>8</xdr:col>
      <xdr:colOff>682625</xdr:colOff>
      <xdr:row>76</xdr:row>
      <xdr:rowOff>79375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42875" y="11414125"/>
          <a:ext cx="10445750" cy="357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GAAP Reporting Forms 1, 1A, 1B, 2, 2A, and 2B include gross receivables, allowance for doubtful accounts and payables to other state agencies for each fund.  Report the amounts separately for primary government (needs to be broken down by functional fund type - see agency listing in spreadsheet file), other Higher Education, and Other Component Units. 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on Form 1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on Form 2.</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Higher Education Policy Commission on Form 1A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Higher Education Policy Commission on Form 2A. </a:t>
          </a:r>
        </a:p>
        <a:p>
          <a:pPr algn="just"/>
          <a:r>
            <a:rPr lang="en-US" sz="2000">
              <a:solidFill>
                <a:schemeClr val="dk1"/>
              </a:solidFill>
              <a:latin typeface="+mn-lt"/>
              <a:ea typeface="+mn-ea"/>
              <a:cs typeface="+mn-cs"/>
            </a:rPr>
            <a:t> </a:t>
          </a:r>
        </a:p>
        <a:p>
          <a:pPr algn="just"/>
          <a:r>
            <a:rPr lang="en-US" sz="2000">
              <a:solidFill>
                <a:schemeClr val="dk1"/>
              </a:solidFill>
              <a:latin typeface="+mn-lt"/>
              <a:ea typeface="+mn-ea"/>
              <a:cs typeface="+mn-cs"/>
            </a:rPr>
            <a:t>Report amounts </a:t>
          </a:r>
          <a:r>
            <a:rPr lang="en-US" sz="2000" b="1">
              <a:solidFill>
                <a:schemeClr val="dk1"/>
              </a:solidFill>
              <a:latin typeface="+mn-lt"/>
              <a:ea typeface="+mn-ea"/>
              <a:cs typeface="+mn-cs"/>
            </a:rPr>
            <a:t>Due From</a:t>
          </a:r>
          <a:r>
            <a:rPr lang="en-US" sz="2000">
              <a:solidFill>
                <a:schemeClr val="dk1"/>
              </a:solidFill>
              <a:latin typeface="+mn-lt"/>
              <a:ea typeface="+mn-ea"/>
              <a:cs typeface="+mn-cs"/>
            </a:rPr>
            <a:t> Community and Technical College System on Form 1B and report amounts </a:t>
          </a:r>
          <a:r>
            <a:rPr lang="en-US" sz="2000" b="1">
              <a:solidFill>
                <a:schemeClr val="dk1"/>
              </a:solidFill>
              <a:latin typeface="+mn-lt"/>
              <a:ea typeface="+mn-ea"/>
              <a:cs typeface="+mn-cs"/>
            </a:rPr>
            <a:t>Due To</a:t>
          </a:r>
          <a:r>
            <a:rPr lang="en-US" sz="2000">
              <a:solidFill>
                <a:schemeClr val="dk1"/>
              </a:solidFill>
              <a:latin typeface="+mn-lt"/>
              <a:ea typeface="+mn-ea"/>
              <a:cs typeface="+mn-cs"/>
            </a:rPr>
            <a:t> Community and Technical College System on Form 2B. </a:t>
          </a:r>
        </a:p>
        <a:p>
          <a:endParaRPr lang="en-US" sz="1100"/>
        </a:p>
      </xdr:txBody>
    </xdr:sp>
    <xdr:clientData/>
  </xdr:twoCellAnchor>
  <xdr:twoCellAnchor>
    <xdr:from>
      <xdr:col>6</xdr:col>
      <xdr:colOff>285750</xdr:colOff>
      <xdr:row>48</xdr:row>
      <xdr:rowOff>174625</xdr:rowOff>
    </xdr:from>
    <xdr:to>
      <xdr:col>8</xdr:col>
      <xdr:colOff>746125</xdr:colOff>
      <xdr:row>56</xdr:row>
      <xdr:rowOff>15875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7239000" y="9667875"/>
          <a:ext cx="3222625"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400" b="1" i="0" u="none" strike="noStrike">
              <a:solidFill>
                <a:srgbClr val="FF0000"/>
              </a:solidFill>
              <a:latin typeface="+mn-lt"/>
              <a:ea typeface="+mn-ea"/>
              <a:cs typeface="+mn-cs"/>
            </a:rPr>
            <a:t>RETURN</a:t>
          </a:r>
          <a:r>
            <a:rPr lang="en-US" sz="1400" b="1" i="0" u="none" strike="noStrike" baseline="0">
              <a:solidFill>
                <a:srgbClr val="FF0000"/>
              </a:solidFill>
              <a:latin typeface="+mn-lt"/>
              <a:ea typeface="+mn-ea"/>
              <a:cs typeface="+mn-cs"/>
            </a:rPr>
            <a:t> THIS FORM TO</a:t>
          </a:r>
          <a:endParaRPr lang="en-US" sz="1400" b="1" i="0" u="none" strike="noStrike">
            <a:solidFill>
              <a:srgbClr val="FF0000"/>
            </a:solidFill>
            <a:latin typeface="+mn-lt"/>
            <a:ea typeface="+mn-ea"/>
            <a:cs typeface="+mn-cs"/>
          </a:endParaRPr>
        </a:p>
        <a:p>
          <a:r>
            <a:rPr lang="en-US" sz="1200" b="1" i="0" u="none" strike="noStrike">
              <a:solidFill>
                <a:schemeClr val="dk1"/>
              </a:solidFill>
              <a:latin typeface="+mn-lt"/>
              <a:ea typeface="+mn-ea"/>
              <a:cs typeface="+mn-cs"/>
            </a:rPr>
            <a:t>Higher Education Policy Commission</a:t>
          </a:r>
          <a:r>
            <a:rPr lang="en-US" sz="1200"/>
            <a:t> </a:t>
          </a:r>
        </a:p>
        <a:p>
          <a:r>
            <a:rPr lang="en-US" sz="1200" b="1"/>
            <a:t>1</a:t>
          </a:r>
          <a:r>
            <a:rPr lang="en-US" sz="1200" b="1" i="0" u="none" strike="noStrike">
              <a:solidFill>
                <a:schemeClr val="dk1"/>
              </a:solidFill>
              <a:latin typeface="+mn-lt"/>
              <a:ea typeface="+mn-ea"/>
              <a:cs typeface="+mn-cs"/>
            </a:rPr>
            <a:t>018 Kanawha Blvd., East Ste 700</a:t>
          </a:r>
        </a:p>
        <a:p>
          <a:r>
            <a:rPr lang="en-US" sz="1200" b="1" i="0" u="none" strike="noStrike">
              <a:solidFill>
                <a:schemeClr val="dk1"/>
              </a:solidFill>
              <a:latin typeface="+mn-lt"/>
              <a:ea typeface="+mn-ea"/>
              <a:cs typeface="+mn-cs"/>
            </a:rPr>
            <a:t>Charleston, WV 25301-2800</a:t>
          </a:r>
          <a:r>
            <a:rPr lang="en-US" sz="1200"/>
            <a:t> </a:t>
          </a:r>
          <a:endParaRPr lang="en-US" sz="1200" b="1" i="0" u="none" strike="noStrike">
            <a:solidFill>
              <a:schemeClr val="dk1"/>
            </a:solidFill>
            <a:latin typeface="+mn-lt"/>
            <a:ea typeface="+mn-ea"/>
            <a:cs typeface="+mn-cs"/>
          </a:endParaRPr>
        </a:p>
        <a:p>
          <a:endParaRPr lang="en-US" sz="1200" b="1" i="0" u="none" strike="noStrike">
            <a:solidFill>
              <a:schemeClr val="dk1"/>
            </a:solidFill>
            <a:latin typeface="+mn-lt"/>
            <a:ea typeface="+mn-ea"/>
            <a:cs typeface="+mn-cs"/>
          </a:endParaRPr>
        </a:p>
        <a:p>
          <a:r>
            <a:rPr lang="en-US" sz="1200" b="1" i="0" u="none" strike="noStrike">
              <a:solidFill>
                <a:schemeClr val="dk1"/>
              </a:solidFill>
              <a:latin typeface="+mn-lt"/>
              <a:ea typeface="+mn-ea"/>
              <a:cs typeface="+mn-cs"/>
            </a:rPr>
            <a:t>Telephone Number (304) 558-0679</a:t>
          </a:r>
          <a:r>
            <a:rPr lang="en-US" sz="1200"/>
            <a:t> </a:t>
          </a:r>
        </a:p>
        <a:p>
          <a:r>
            <a:rPr lang="en-US" sz="1200" b="1" i="0" u="none" strike="noStrike">
              <a:solidFill>
                <a:schemeClr val="dk1"/>
              </a:solidFill>
              <a:latin typeface="+mn-lt"/>
              <a:ea typeface="+mn-ea"/>
              <a:cs typeface="+mn-cs"/>
            </a:rPr>
            <a:t>Fax Number               (304) 558-0259</a:t>
          </a:r>
          <a:r>
            <a:rPr lang="en-US" sz="1200"/>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158750</xdr:colOff>
      <xdr:row>123</xdr:row>
      <xdr:rowOff>15876</xdr:rowOff>
    </xdr:from>
    <xdr:to>
      <xdr:col>8</xdr:col>
      <xdr:colOff>587375</xdr:colOff>
      <xdr:row>141</xdr:row>
      <xdr:rowOff>79375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58750" y="23645814"/>
          <a:ext cx="8247063" cy="36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sz="1800">
            <a:solidFill>
              <a:schemeClr val="dk1"/>
            </a:solidFill>
            <a:latin typeface="+mn-lt"/>
            <a:ea typeface="+mn-ea"/>
            <a:cs typeface="+mn-cs"/>
          </a:endParaRPr>
        </a:p>
        <a:p>
          <a:pPr algn="just"/>
          <a:r>
            <a:rPr lang="en-US" sz="2000">
              <a:solidFill>
                <a:schemeClr val="dk1"/>
              </a:solidFill>
              <a:latin typeface="+mn-lt"/>
              <a:ea typeface="+mn-ea"/>
              <a:cs typeface="+mn-cs"/>
            </a:rPr>
            <a:t>Purpose of this form is to help obtain a combined financial statement for  the college in converting the Foundation’s audited financial statements from FASB to GASB format.   </a:t>
          </a:r>
          <a:endParaRPr lang="en-US" sz="2000"/>
        </a:p>
      </xdr:txBody>
    </xdr:sp>
    <xdr:clientData/>
  </xdr:twoCellAnchor>
  <xdr:oneCellAnchor>
    <xdr:from>
      <xdr:col>5</xdr:col>
      <xdr:colOff>571500</xdr:colOff>
      <xdr:row>108</xdr:row>
      <xdr:rowOff>0</xdr:rowOff>
    </xdr:from>
    <xdr:ext cx="2943224" cy="178318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593773" y="18461182"/>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619125</xdr:colOff>
      <xdr:row>83</xdr:row>
      <xdr:rowOff>127000</xdr:rowOff>
    </xdr:from>
    <xdr:to>
      <xdr:col>7</xdr:col>
      <xdr:colOff>619125</xdr:colOff>
      <xdr:row>110</xdr:row>
      <xdr:rowOff>158750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19125" y="15763875"/>
          <a:ext cx="8604250" cy="517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sz="1800">
            <a:solidFill>
              <a:schemeClr val="dk1"/>
            </a:solidFill>
            <a:latin typeface="+mn-lt"/>
            <a:ea typeface="+mn-ea"/>
            <a:cs typeface="+mn-cs"/>
          </a:endParaRPr>
        </a:p>
        <a:p>
          <a:pPr algn="ctr"/>
          <a:endParaRPr lang="en-US" sz="1800">
            <a:solidFill>
              <a:schemeClr val="dk1"/>
            </a:solidFill>
            <a:latin typeface="+mn-lt"/>
            <a:ea typeface="+mn-ea"/>
            <a:cs typeface="+mn-cs"/>
          </a:endParaRPr>
        </a:p>
        <a:p>
          <a:r>
            <a:rPr lang="en-US" sz="2000">
              <a:solidFill>
                <a:schemeClr val="dk1"/>
              </a:solidFill>
              <a:latin typeface="+mn-lt"/>
              <a:ea typeface="+mn-ea"/>
              <a:cs typeface="+mn-cs"/>
            </a:rPr>
            <a:t>Purpose of this form is to help obtain a combined financial statement for</a:t>
          </a:r>
          <a:r>
            <a:rPr lang="en-US" sz="2000" baseline="0">
              <a:solidFill>
                <a:schemeClr val="dk1"/>
              </a:solidFill>
              <a:latin typeface="+mn-lt"/>
              <a:ea typeface="+mn-ea"/>
              <a:cs typeface="+mn-cs"/>
            </a:rPr>
            <a:t> </a:t>
          </a:r>
          <a:r>
            <a:rPr lang="en-US" sz="2000">
              <a:solidFill>
                <a:schemeClr val="dk1"/>
              </a:solidFill>
              <a:latin typeface="+mn-lt"/>
              <a:ea typeface="+mn-ea"/>
              <a:cs typeface="+mn-cs"/>
            </a:rPr>
            <a:t>the college in converting the Foundation’s audited financial statements from FASB to GASB format.   </a:t>
          </a:r>
          <a:endParaRPr lang="en-US" sz="2000"/>
        </a:p>
      </xdr:txBody>
    </xdr:sp>
    <xdr:clientData/>
  </xdr:twoCellAnchor>
  <xdr:oneCellAnchor>
    <xdr:from>
      <xdr:col>5</xdr:col>
      <xdr:colOff>190499</xdr:colOff>
      <xdr:row>70</xdr:row>
      <xdr:rowOff>23813</xdr:rowOff>
    </xdr:from>
    <xdr:ext cx="2943224" cy="178318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6643687" y="12977813"/>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206375</xdr:colOff>
      <xdr:row>102</xdr:row>
      <xdr:rowOff>7936</xdr:rowOff>
    </xdr:from>
    <xdr:to>
      <xdr:col>8</xdr:col>
      <xdr:colOff>635000</xdr:colOff>
      <xdr:row>121</xdr:row>
      <xdr:rowOff>98534</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06375" y="19725781"/>
          <a:ext cx="9176297" cy="3626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Complete the debt repayment forms by debt type for the principal </a:t>
          </a:r>
          <a:r>
            <a:rPr lang="en-US" sz="2000" u="dbl">
              <a:solidFill>
                <a:schemeClr val="dk1"/>
              </a:solidFill>
              <a:latin typeface="+mn-lt"/>
              <a:ea typeface="+mn-ea"/>
              <a:cs typeface="+mn-cs"/>
            </a:rPr>
            <a:t>and</a:t>
          </a:r>
          <a:r>
            <a:rPr lang="en-US" sz="2000" u="none">
              <a:solidFill>
                <a:schemeClr val="dk1"/>
              </a:solidFill>
              <a:latin typeface="+mn-lt"/>
              <a:ea typeface="+mn-ea"/>
              <a:cs typeface="+mn-cs"/>
            </a:rPr>
            <a:t> i</a:t>
          </a:r>
          <a:r>
            <a:rPr lang="en-US" sz="2000">
              <a:solidFill>
                <a:schemeClr val="dk1"/>
              </a:solidFill>
              <a:latin typeface="+mn-lt"/>
              <a:ea typeface="+mn-ea"/>
              <a:cs typeface="+mn-cs"/>
            </a:rPr>
            <a:t>nterest payments required on your outstanding debt for the next 5 years and then in increments of 5 years.  In addition, please provide the interest rate range and the final maturity date.  If several issuances are outstanding, please list the date for the final payment required for each series. This disclosure is necessary to complete the footnote disclosure format required for the State’s CAFR.</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Amortization schedules for any new debt arrangements entered into in FY 2025 should be sent to Debt Management (304) 341-0713 at the Treasurer’s Office for reporting in the Debt Management Report at DebtManagement@wvsto.com.</a:t>
          </a:r>
        </a:p>
        <a:p>
          <a:pPr algn="just"/>
          <a:endParaRPr lang="en-US" sz="2000">
            <a:solidFill>
              <a:schemeClr val="dk1"/>
            </a:solidFill>
            <a:latin typeface="+mn-lt"/>
            <a:ea typeface="+mn-ea"/>
            <a:cs typeface="+mn-cs"/>
          </a:endParaRPr>
        </a:p>
        <a:p>
          <a:endParaRPr lang="en-US" sz="2000"/>
        </a:p>
      </xdr:txBody>
    </xdr:sp>
    <xdr:clientData/>
  </xdr:twoCellAnchor>
  <xdr:oneCellAnchor>
    <xdr:from>
      <xdr:col>4</xdr:col>
      <xdr:colOff>0</xdr:colOff>
      <xdr:row>89</xdr:row>
      <xdr:rowOff>0</xdr:rowOff>
    </xdr:from>
    <xdr:ext cx="2943224" cy="1783180"/>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4554682" y="21110864"/>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109</xdr:row>
      <xdr:rowOff>1</xdr:rowOff>
    </xdr:from>
    <xdr:to>
      <xdr:col>8</xdr:col>
      <xdr:colOff>428625</xdr:colOff>
      <xdr:row>127</xdr:row>
      <xdr:rowOff>27215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0" y="21526501"/>
          <a:ext cx="9150804" cy="345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Complete the debt repayment forms by debt type for the principal </a:t>
          </a:r>
          <a:r>
            <a:rPr lang="en-US" sz="2000" u="dbl">
              <a:solidFill>
                <a:schemeClr val="dk1"/>
              </a:solidFill>
              <a:latin typeface="+mn-lt"/>
              <a:ea typeface="+mn-ea"/>
              <a:cs typeface="+mn-cs"/>
            </a:rPr>
            <a:t>and</a:t>
          </a:r>
          <a:r>
            <a:rPr lang="en-US" sz="2000" u="none">
              <a:solidFill>
                <a:schemeClr val="dk1"/>
              </a:solidFill>
              <a:latin typeface="+mn-lt"/>
              <a:ea typeface="+mn-ea"/>
              <a:cs typeface="+mn-cs"/>
            </a:rPr>
            <a:t> i</a:t>
          </a:r>
          <a:r>
            <a:rPr lang="en-US" sz="2000">
              <a:solidFill>
                <a:schemeClr val="dk1"/>
              </a:solidFill>
              <a:latin typeface="+mn-lt"/>
              <a:ea typeface="+mn-ea"/>
              <a:cs typeface="+mn-cs"/>
            </a:rPr>
            <a:t>nterest payments required on your outstanding debt for the next 5 years and then in increments of 5 years.  In addition, please provide the interest rate range and the final maturity date.  If several issuances are outstanding, please list the date for the final payment required for each series. This disclosure is necessary to complete the footnote disclosure format required for the State’s ACFR.</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Amortization schedules for any new debt arrangements entered into in FY 2024</a:t>
          </a:r>
          <a:r>
            <a:rPr lang="en-US" sz="2000" b="1" baseline="0">
              <a:solidFill>
                <a:schemeClr val="dk1"/>
              </a:solidFill>
              <a:latin typeface="+mn-lt"/>
              <a:ea typeface="+mn-ea"/>
              <a:cs typeface="+mn-cs"/>
            </a:rPr>
            <a:t> </a:t>
          </a:r>
          <a:r>
            <a:rPr lang="en-US" sz="2000" b="1">
              <a:solidFill>
                <a:schemeClr val="dk1"/>
              </a:solidFill>
              <a:latin typeface="+mn-lt"/>
              <a:ea typeface="+mn-ea"/>
              <a:cs typeface="+mn-cs"/>
            </a:rPr>
            <a:t>should be sent to Debt Management (304)</a:t>
          </a:r>
          <a:r>
            <a:rPr lang="en-US" sz="2000" b="1" baseline="0">
              <a:solidFill>
                <a:schemeClr val="dk1"/>
              </a:solidFill>
              <a:latin typeface="+mn-lt"/>
              <a:ea typeface="+mn-ea"/>
              <a:cs typeface="+mn-cs"/>
            </a:rPr>
            <a:t> </a:t>
          </a:r>
          <a:r>
            <a:rPr lang="en-US" sz="2000" b="1">
              <a:solidFill>
                <a:schemeClr val="dk1"/>
              </a:solidFill>
              <a:latin typeface="+mn-lt"/>
              <a:ea typeface="+mn-ea"/>
              <a:cs typeface="+mn-cs"/>
            </a:rPr>
            <a:t>341-0713 at the Treasurer’s Office for reporting in the Debt Management Report at DebtManagement@wvsto.com.</a:t>
          </a:r>
          <a:endParaRPr lang="en-US" sz="2000">
            <a:solidFill>
              <a:schemeClr val="dk1"/>
            </a:solidFill>
            <a:latin typeface="+mn-lt"/>
            <a:ea typeface="+mn-ea"/>
            <a:cs typeface="+mn-cs"/>
          </a:endParaRPr>
        </a:p>
        <a:p>
          <a:pPr algn="just"/>
          <a:r>
            <a:rPr lang="en-US" sz="2000">
              <a:solidFill>
                <a:schemeClr val="dk1"/>
              </a:solidFill>
              <a:latin typeface="+mn-lt"/>
              <a:ea typeface="+mn-ea"/>
              <a:cs typeface="+mn-cs"/>
            </a:rPr>
            <a:t> </a:t>
          </a:r>
        </a:p>
        <a:p>
          <a:endParaRPr lang="en-US" sz="2000"/>
        </a:p>
      </xdr:txBody>
    </xdr:sp>
    <xdr:clientData/>
  </xdr:twoCellAnchor>
  <xdr:oneCellAnchor>
    <xdr:from>
      <xdr:col>6</xdr:col>
      <xdr:colOff>127000</xdr:colOff>
      <xdr:row>94</xdr:row>
      <xdr:rowOff>12700</xdr:rowOff>
    </xdr:from>
    <xdr:ext cx="2943224" cy="1783180"/>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6604000" y="19558000"/>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206374</xdr:colOff>
      <xdr:row>56</xdr:row>
      <xdr:rowOff>126999</xdr:rowOff>
    </xdr:from>
    <xdr:to>
      <xdr:col>7</xdr:col>
      <xdr:colOff>730249</xdr:colOff>
      <xdr:row>147</xdr:row>
      <xdr:rowOff>174624</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206374" y="10858499"/>
          <a:ext cx="8842375" cy="1738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FARS has made specific determinations as to the title of each debt.  Agencies should review the 2025 ACFR to see what titles their debt should be included under.  The form details by debt type the principal outstanding and the unamortized bond premium or discount amounts. </a:t>
          </a:r>
        </a:p>
        <a:p>
          <a:pPr algn="just"/>
          <a:endParaRPr lang="en-US" sz="2000">
            <a:solidFill>
              <a:schemeClr val="dk1"/>
            </a:solidFill>
            <a:latin typeface="+mn-lt"/>
            <a:ea typeface="+mn-ea"/>
            <a:cs typeface="+mn-cs"/>
          </a:endParaRPr>
        </a:p>
        <a:p>
          <a:r>
            <a:rPr lang="en-US" sz="2000" b="1">
              <a:solidFill>
                <a:schemeClr val="dk1"/>
              </a:solidFill>
              <a:latin typeface="+mn-lt"/>
              <a:ea typeface="+mn-ea"/>
              <a:cs typeface="+mn-cs"/>
            </a:rPr>
            <a:t>INSTRUCTIONS </a:t>
          </a:r>
          <a:endParaRPr lang="en-US" sz="2000">
            <a:solidFill>
              <a:schemeClr val="dk1"/>
            </a:solidFill>
            <a:latin typeface="+mn-lt"/>
            <a:ea typeface="+mn-ea"/>
            <a:cs typeface="+mn-cs"/>
          </a:endParaRPr>
        </a:p>
        <a:p>
          <a:r>
            <a:rPr lang="en-US" sz="2000">
              <a:solidFill>
                <a:schemeClr val="dk1"/>
              </a:solidFill>
              <a:latin typeface="+mn-lt"/>
              <a:ea typeface="+mn-ea"/>
              <a:cs typeface="+mn-cs"/>
            </a:rPr>
            <a:t> </a:t>
          </a:r>
        </a:p>
        <a:p>
          <a:r>
            <a:rPr lang="en-US" sz="2000">
              <a:solidFill>
                <a:schemeClr val="dk1"/>
              </a:solidFill>
              <a:latin typeface="+mn-lt"/>
              <a:ea typeface="+mn-ea"/>
              <a:cs typeface="+mn-cs"/>
            </a:rPr>
            <a:t>	1.  For your General Obligation Bonds </a:t>
          </a:r>
        </a:p>
        <a:p>
          <a:pPr lvl="2"/>
          <a:r>
            <a:rPr lang="en-US" sz="2000">
              <a:solidFill>
                <a:schemeClr val="dk1"/>
              </a:solidFill>
              <a:latin typeface="+mn-lt"/>
              <a:ea typeface="+mn-ea"/>
              <a:cs typeface="+mn-cs"/>
            </a:rPr>
            <a:t>	•   Enter your Principal Outstanding for your Capital Debt.</a:t>
          </a:r>
        </a:p>
        <a:p>
          <a:pPr lvl="2"/>
          <a:r>
            <a:rPr lang="en-US" sz="2000">
              <a:solidFill>
                <a:schemeClr val="dk1"/>
              </a:solidFill>
              <a:latin typeface="+mn-lt"/>
              <a:ea typeface="+mn-ea"/>
              <a:cs typeface="+mn-cs"/>
            </a:rPr>
            <a:t>	•   Enter your Principal Outstanding for your Operating Debt.</a:t>
          </a:r>
        </a:p>
        <a:p>
          <a:pPr lvl="2"/>
          <a:r>
            <a:rPr lang="en-US" sz="2000">
              <a:solidFill>
                <a:schemeClr val="dk1"/>
              </a:solidFill>
              <a:latin typeface="+mn-lt"/>
              <a:ea typeface="+mn-ea"/>
              <a:cs typeface="+mn-cs"/>
            </a:rPr>
            <a:t>	•   Enter your Unamortized Bond Discount.</a:t>
          </a:r>
        </a:p>
        <a:p>
          <a:pPr lvl="2"/>
          <a:r>
            <a:rPr lang="en-US" sz="2000">
              <a:solidFill>
                <a:schemeClr val="dk1"/>
              </a:solidFill>
              <a:latin typeface="+mn-lt"/>
              <a:ea typeface="+mn-ea"/>
              <a:cs typeface="+mn-cs"/>
            </a:rPr>
            <a:t>	</a:t>
          </a:r>
          <a:r>
            <a:rPr lang="en-US" sz="2000" baseline="0">
              <a:solidFill>
                <a:schemeClr val="dk1"/>
              </a:solidFill>
              <a:latin typeface="+mn-lt"/>
              <a:ea typeface="+mn-ea"/>
              <a:cs typeface="+mn-cs"/>
            </a:rPr>
            <a:t>        	</a:t>
          </a:r>
          <a:r>
            <a:rPr lang="en-US" sz="2000">
              <a:solidFill>
                <a:schemeClr val="dk1"/>
              </a:solidFill>
              <a:latin typeface="+mn-lt"/>
              <a:ea typeface="+mn-ea"/>
              <a:cs typeface="+mn-cs"/>
            </a:rPr>
            <a:t>(Debt issued in FY 2025 only)</a:t>
          </a:r>
        </a:p>
        <a:p>
          <a:pPr lvl="2"/>
          <a:r>
            <a:rPr lang="en-US" sz="2000">
              <a:solidFill>
                <a:schemeClr val="dk1"/>
              </a:solidFill>
              <a:latin typeface="+mn-lt"/>
              <a:ea typeface="+mn-ea"/>
              <a:cs typeface="+mn-cs"/>
            </a:rPr>
            <a:t>		                        Or</a:t>
          </a:r>
        </a:p>
        <a:p>
          <a:pPr lvl="2"/>
          <a:r>
            <a:rPr lang="en-US" sz="2000">
              <a:solidFill>
                <a:schemeClr val="dk1"/>
              </a:solidFill>
              <a:latin typeface="+mn-lt"/>
              <a:ea typeface="+mn-ea"/>
              <a:cs typeface="+mn-cs"/>
            </a:rPr>
            <a:t>	•  Enter your Unamortized Bond Premium </a:t>
          </a:r>
        </a:p>
        <a:p>
          <a:pPr lvl="2"/>
          <a:r>
            <a:rPr lang="en-US" sz="2000">
              <a:solidFill>
                <a:schemeClr val="dk1"/>
              </a:solidFill>
              <a:latin typeface="+mn-lt"/>
              <a:ea typeface="+mn-ea"/>
              <a:cs typeface="+mn-cs"/>
            </a:rPr>
            <a:t>		(Debt issued in FY 2025 only)</a:t>
          </a:r>
        </a:p>
        <a:p>
          <a:r>
            <a:rPr lang="en-US" sz="2000">
              <a:solidFill>
                <a:schemeClr val="dk1"/>
              </a:solidFill>
              <a:latin typeface="+mn-lt"/>
              <a:ea typeface="+mn-ea"/>
              <a:cs typeface="+mn-cs"/>
            </a:rPr>
            <a:t>  </a:t>
          </a:r>
        </a:p>
        <a:p>
          <a:br>
            <a:rPr lang="en-US" sz="2000">
              <a:solidFill>
                <a:schemeClr val="dk1"/>
              </a:solidFill>
              <a:latin typeface="+mn-lt"/>
              <a:ea typeface="+mn-ea"/>
              <a:cs typeface="+mn-cs"/>
            </a:rPr>
          </a:br>
          <a:r>
            <a:rPr lang="en-US" sz="2000">
              <a:solidFill>
                <a:schemeClr val="dk1"/>
              </a:solidFill>
              <a:latin typeface="+mn-lt"/>
              <a:ea typeface="+mn-ea"/>
              <a:cs typeface="+mn-cs"/>
            </a:rPr>
            <a:t>	2.  For your Revenue Bonds </a:t>
          </a:r>
          <a:br>
            <a:rPr lang="en-US" sz="2000">
              <a:solidFill>
                <a:schemeClr val="dk1"/>
              </a:solidFill>
              <a:latin typeface="+mn-lt"/>
              <a:ea typeface="+mn-ea"/>
              <a:cs typeface="+mn-cs"/>
            </a:rPr>
          </a:br>
          <a:r>
            <a:rPr lang="en-US" sz="2000">
              <a:solidFill>
                <a:schemeClr val="dk1"/>
              </a:solidFill>
              <a:latin typeface="+mn-lt"/>
              <a:ea typeface="+mn-ea"/>
              <a:cs typeface="+mn-cs"/>
            </a:rPr>
            <a:t>		•  Enter your Principal Outstanding for your Capital Debt. </a:t>
          </a:r>
        </a:p>
        <a:p>
          <a:pPr lvl="0"/>
          <a:r>
            <a:rPr lang="en-US" sz="2000">
              <a:solidFill>
                <a:schemeClr val="dk1"/>
              </a:solidFill>
              <a:latin typeface="+mn-lt"/>
              <a:ea typeface="+mn-ea"/>
              <a:cs typeface="+mn-cs"/>
            </a:rPr>
            <a:t>		•</a:t>
          </a:r>
          <a:r>
            <a:rPr lang="en-US" sz="2000" baseline="0">
              <a:solidFill>
                <a:schemeClr val="dk1"/>
              </a:solidFill>
              <a:latin typeface="+mn-lt"/>
              <a:ea typeface="+mn-ea"/>
              <a:cs typeface="+mn-cs"/>
            </a:rPr>
            <a:t>  </a:t>
          </a:r>
          <a:r>
            <a:rPr lang="en-US" sz="2000">
              <a:solidFill>
                <a:schemeClr val="dk1"/>
              </a:solidFill>
              <a:latin typeface="+mn-lt"/>
              <a:ea typeface="+mn-ea"/>
              <a:cs typeface="+mn-cs"/>
            </a:rPr>
            <a:t>Enter your Principal Outstanding for your Operating Debt. </a:t>
          </a:r>
        </a:p>
        <a:p>
          <a:pPr lvl="0"/>
          <a:r>
            <a:rPr lang="en-US" sz="2000">
              <a:solidFill>
                <a:schemeClr val="dk1"/>
              </a:solidFill>
              <a:latin typeface="+mn-lt"/>
              <a:ea typeface="+mn-ea"/>
              <a:cs typeface="+mn-cs"/>
            </a:rPr>
            <a:t>		•  Enter your Unamortized Bond Discount </a:t>
          </a:r>
        </a:p>
        <a:p>
          <a:pPr lvl="0"/>
          <a:r>
            <a:rPr lang="en-US" sz="2000">
              <a:solidFill>
                <a:schemeClr val="dk1"/>
              </a:solidFill>
              <a:latin typeface="+mn-lt"/>
              <a:ea typeface="+mn-ea"/>
              <a:cs typeface="+mn-cs"/>
            </a:rPr>
            <a:t>			(Debt issued in FY 2025 only)</a:t>
          </a:r>
        </a:p>
        <a:p>
          <a:pPr lvl="0"/>
          <a:r>
            <a:rPr lang="en-US" sz="2000">
              <a:solidFill>
                <a:schemeClr val="dk1"/>
              </a:solidFill>
              <a:latin typeface="+mn-lt"/>
              <a:ea typeface="+mn-ea"/>
              <a:cs typeface="+mn-cs"/>
            </a:rPr>
            <a:t>			                         Or</a:t>
          </a:r>
        </a:p>
        <a:p>
          <a:pPr lvl="0"/>
          <a:r>
            <a:rPr lang="en-US" sz="2000">
              <a:solidFill>
                <a:schemeClr val="dk1"/>
              </a:solidFill>
              <a:latin typeface="+mn-lt"/>
              <a:ea typeface="+mn-ea"/>
              <a:cs typeface="+mn-cs"/>
            </a:rPr>
            <a:t>		• Enter your Unamortized Bond Premium </a:t>
          </a:r>
        </a:p>
        <a:p>
          <a:pPr lvl="0"/>
          <a:r>
            <a:rPr lang="en-US" sz="2000">
              <a:solidFill>
                <a:schemeClr val="dk1"/>
              </a:solidFill>
              <a:latin typeface="+mn-lt"/>
              <a:ea typeface="+mn-ea"/>
              <a:cs typeface="+mn-cs"/>
            </a:rPr>
            <a:t>			(Debt issued in FY 2024 only)</a:t>
          </a:r>
        </a:p>
        <a:p>
          <a:pPr algn="just"/>
          <a:r>
            <a:rPr lang="en-US" sz="2000">
              <a:solidFill>
                <a:schemeClr val="dk1"/>
              </a:solidFill>
              <a:latin typeface="+mn-lt"/>
              <a:ea typeface="+mn-ea"/>
              <a:cs typeface="+mn-cs"/>
            </a:rPr>
            <a:t> </a:t>
          </a:r>
        </a:p>
        <a:p>
          <a:pPr algn="l"/>
          <a:r>
            <a:rPr lang="en-US" sz="2000" b="1">
              <a:solidFill>
                <a:schemeClr val="dk1"/>
              </a:solidFill>
              <a:latin typeface="+mn-lt"/>
              <a:ea typeface="+mn-ea"/>
              <a:cs typeface="+mn-cs"/>
            </a:rPr>
            <a:t>DEFINITIONS:</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Capital Debt</a:t>
          </a:r>
          <a:r>
            <a:rPr lang="en-US" sz="2000">
              <a:solidFill>
                <a:schemeClr val="dk1"/>
              </a:solidFill>
              <a:latin typeface="+mn-lt"/>
              <a:ea typeface="+mn-ea"/>
              <a:cs typeface="+mn-cs"/>
            </a:rPr>
            <a:t> - Debt that was attributable to the acquisition, construction, or improvement of capital assets that your institution retains ownership to.  Example would be the construction of new state park - buildings, cabins and etc.</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Operating Debt</a:t>
          </a:r>
          <a:r>
            <a:rPr lang="en-US" sz="2000">
              <a:solidFill>
                <a:schemeClr val="dk1"/>
              </a:solidFill>
              <a:latin typeface="+mn-lt"/>
              <a:ea typeface="+mn-ea"/>
              <a:cs typeface="+mn-cs"/>
            </a:rPr>
            <a:t> - Debt issued to operate the institution or debt that was attributable to the acquisition, construction, or improvement of capital assets that your institution </a:t>
          </a:r>
          <a:r>
            <a:rPr lang="en-US" sz="2000" b="1">
              <a:solidFill>
                <a:schemeClr val="dk1"/>
              </a:solidFill>
              <a:latin typeface="+mn-lt"/>
              <a:ea typeface="+mn-ea"/>
              <a:cs typeface="+mn-cs"/>
            </a:rPr>
            <a:t>DOES NOT</a:t>
          </a:r>
          <a:r>
            <a:rPr lang="en-US" sz="2000">
              <a:solidFill>
                <a:schemeClr val="dk1"/>
              </a:solidFill>
              <a:latin typeface="+mn-lt"/>
              <a:ea typeface="+mn-ea"/>
              <a:cs typeface="+mn-cs"/>
            </a:rPr>
            <a:t> retain ownership to.  Example would be the construction of a new school (School Building Authority).  School Building Authority does not retain ownership of the school.</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General Obligation Bonds </a:t>
          </a:r>
          <a:r>
            <a:rPr lang="en-US" sz="2000">
              <a:solidFill>
                <a:schemeClr val="dk1"/>
              </a:solidFill>
              <a:latin typeface="+mn-lt"/>
              <a:ea typeface="+mn-ea"/>
              <a:cs typeface="+mn-cs"/>
            </a:rPr>
            <a:t>- These are secured by the full faith and credit of the State of West Virginia.  To issue general obligation bonds, an amendment to the West Virginia Constitution must be approved by a 2/3 vote of both houses of the West Virginia Legislature and a majority of the voters. </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Revenue Bonds – </a:t>
          </a:r>
          <a:r>
            <a:rPr lang="en-US" sz="2000" b="0">
              <a:solidFill>
                <a:schemeClr val="dk1"/>
              </a:solidFill>
              <a:latin typeface="+mn-lt"/>
              <a:ea typeface="+mn-ea"/>
              <a:cs typeface="+mn-cs"/>
            </a:rPr>
            <a:t>These a</a:t>
          </a:r>
          <a:r>
            <a:rPr lang="en-US" sz="2000">
              <a:solidFill>
                <a:schemeClr val="dk1"/>
              </a:solidFill>
              <a:latin typeface="+mn-lt"/>
              <a:ea typeface="+mn-ea"/>
              <a:cs typeface="+mn-cs"/>
            </a:rPr>
            <a:t>re secured solely by a specified revenue stream, often with a lien imposed on the revenues.  The revenue stream may be a tax or assessment or the revenues of the project financed.</a:t>
          </a:r>
          <a:r>
            <a:rPr lang="en-US" sz="2000" b="1">
              <a:solidFill>
                <a:schemeClr val="dk1"/>
              </a:solidFill>
              <a:latin typeface="+mn-lt"/>
              <a:ea typeface="+mn-ea"/>
              <a:cs typeface="+mn-cs"/>
            </a:rPr>
            <a:t>  </a:t>
          </a:r>
        </a:p>
        <a:p>
          <a:pPr algn="just"/>
          <a:r>
            <a:rPr lang="en-US" sz="2000">
              <a:solidFill>
                <a:schemeClr val="dk1"/>
              </a:solidFill>
              <a:latin typeface="+mn-lt"/>
              <a:ea typeface="+mn-ea"/>
              <a:cs typeface="+mn-cs"/>
            </a:rPr>
            <a:t> </a:t>
          </a:r>
        </a:p>
        <a:p>
          <a:pPr algn="ctr"/>
          <a:r>
            <a:rPr lang="en-US" sz="2000">
              <a:solidFill>
                <a:schemeClr val="dk1"/>
              </a:solidFill>
              <a:latin typeface="+mn-lt"/>
              <a:ea typeface="+mn-ea"/>
              <a:cs typeface="+mn-cs"/>
            </a:rPr>
            <a:t>Questions about other debt types should be conveyed to FARS.</a:t>
          </a:r>
        </a:p>
        <a:p>
          <a:pPr algn="ctr"/>
          <a:r>
            <a:rPr lang="en-US" sz="2000">
              <a:solidFill>
                <a:schemeClr val="dk1"/>
              </a:solidFill>
              <a:latin typeface="+mn-lt"/>
              <a:ea typeface="+mn-ea"/>
              <a:cs typeface="+mn-cs"/>
            </a:rPr>
            <a:t>(304) 558-4083</a:t>
          </a:r>
          <a:endParaRPr lang="en-US" sz="2000"/>
        </a:p>
      </xdr:txBody>
    </xdr:sp>
    <xdr:clientData/>
  </xdr:twoCellAnchor>
  <xdr:oneCellAnchor>
    <xdr:from>
      <xdr:col>3</xdr:col>
      <xdr:colOff>0</xdr:colOff>
      <xdr:row>42</xdr:row>
      <xdr:rowOff>0</xdr:rowOff>
    </xdr:from>
    <xdr:ext cx="2943224" cy="1783180"/>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4714875" y="8039100"/>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57</xdr:row>
      <xdr:rowOff>95250</xdr:rowOff>
    </xdr:from>
    <xdr:to>
      <xdr:col>5</xdr:col>
      <xdr:colOff>1108075</xdr:colOff>
      <xdr:row>148</xdr:row>
      <xdr:rowOff>142875</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52425" y="10991850"/>
          <a:ext cx="8842375" cy="1738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FARS has made specific determinations as to the title of each debt.  Agencies should review the 2024 ACFR to see what titles their debt should be included under.  The form details by debt type the principal outstanding and the unamortized bond premium or discount amounts. </a:t>
          </a:r>
        </a:p>
        <a:p>
          <a:pPr algn="just"/>
          <a:endParaRPr lang="en-US" sz="2000">
            <a:solidFill>
              <a:schemeClr val="dk1"/>
            </a:solidFill>
            <a:latin typeface="+mn-lt"/>
            <a:ea typeface="+mn-ea"/>
            <a:cs typeface="+mn-cs"/>
          </a:endParaRPr>
        </a:p>
        <a:p>
          <a:r>
            <a:rPr lang="en-US" sz="2000" b="1">
              <a:solidFill>
                <a:schemeClr val="dk1"/>
              </a:solidFill>
              <a:latin typeface="+mn-lt"/>
              <a:ea typeface="+mn-ea"/>
              <a:cs typeface="+mn-cs"/>
            </a:rPr>
            <a:t>INSTRUCTIONS </a:t>
          </a:r>
          <a:endParaRPr lang="en-US" sz="2000">
            <a:solidFill>
              <a:schemeClr val="dk1"/>
            </a:solidFill>
            <a:latin typeface="+mn-lt"/>
            <a:ea typeface="+mn-ea"/>
            <a:cs typeface="+mn-cs"/>
          </a:endParaRPr>
        </a:p>
        <a:p>
          <a:r>
            <a:rPr lang="en-US" sz="2000">
              <a:solidFill>
                <a:schemeClr val="dk1"/>
              </a:solidFill>
              <a:latin typeface="+mn-lt"/>
              <a:ea typeface="+mn-ea"/>
              <a:cs typeface="+mn-cs"/>
            </a:rPr>
            <a:t> </a:t>
          </a:r>
        </a:p>
        <a:p>
          <a:r>
            <a:rPr lang="en-US" sz="2000">
              <a:solidFill>
                <a:schemeClr val="dk1"/>
              </a:solidFill>
              <a:latin typeface="+mn-lt"/>
              <a:ea typeface="+mn-ea"/>
              <a:cs typeface="+mn-cs"/>
            </a:rPr>
            <a:t>	1.  For your General Obligation Bonds </a:t>
          </a:r>
        </a:p>
        <a:p>
          <a:pPr lvl="2"/>
          <a:r>
            <a:rPr lang="en-US" sz="2000">
              <a:solidFill>
                <a:schemeClr val="dk1"/>
              </a:solidFill>
              <a:latin typeface="+mn-lt"/>
              <a:ea typeface="+mn-ea"/>
              <a:cs typeface="+mn-cs"/>
            </a:rPr>
            <a:t>	•   Enter your Principal Outstanding for your Capital Debt.</a:t>
          </a:r>
        </a:p>
        <a:p>
          <a:pPr lvl="2"/>
          <a:r>
            <a:rPr lang="en-US" sz="2000">
              <a:solidFill>
                <a:schemeClr val="dk1"/>
              </a:solidFill>
              <a:latin typeface="+mn-lt"/>
              <a:ea typeface="+mn-ea"/>
              <a:cs typeface="+mn-cs"/>
            </a:rPr>
            <a:t>	•   Enter your Principal Outstanding for your Operating Debt.</a:t>
          </a:r>
        </a:p>
        <a:p>
          <a:pPr lvl="2"/>
          <a:r>
            <a:rPr lang="en-US" sz="2000">
              <a:solidFill>
                <a:schemeClr val="dk1"/>
              </a:solidFill>
              <a:latin typeface="+mn-lt"/>
              <a:ea typeface="+mn-ea"/>
              <a:cs typeface="+mn-cs"/>
            </a:rPr>
            <a:t>	•   Enter your Unamortized Bond Discount.</a:t>
          </a:r>
        </a:p>
        <a:p>
          <a:pPr lvl="2"/>
          <a:r>
            <a:rPr lang="en-US" sz="2000">
              <a:solidFill>
                <a:schemeClr val="dk1"/>
              </a:solidFill>
              <a:latin typeface="+mn-lt"/>
              <a:ea typeface="+mn-ea"/>
              <a:cs typeface="+mn-cs"/>
            </a:rPr>
            <a:t>	</a:t>
          </a:r>
          <a:r>
            <a:rPr lang="en-US" sz="2000" baseline="0">
              <a:solidFill>
                <a:schemeClr val="dk1"/>
              </a:solidFill>
              <a:latin typeface="+mn-lt"/>
              <a:ea typeface="+mn-ea"/>
              <a:cs typeface="+mn-cs"/>
            </a:rPr>
            <a:t>        	</a:t>
          </a:r>
          <a:r>
            <a:rPr lang="en-US" sz="2000">
              <a:solidFill>
                <a:schemeClr val="dk1"/>
              </a:solidFill>
              <a:latin typeface="+mn-lt"/>
              <a:ea typeface="+mn-ea"/>
              <a:cs typeface="+mn-cs"/>
            </a:rPr>
            <a:t>(Debt issued in FY 2025 only)</a:t>
          </a:r>
        </a:p>
        <a:p>
          <a:pPr lvl="2"/>
          <a:r>
            <a:rPr lang="en-US" sz="2000">
              <a:solidFill>
                <a:schemeClr val="dk1"/>
              </a:solidFill>
              <a:latin typeface="+mn-lt"/>
              <a:ea typeface="+mn-ea"/>
              <a:cs typeface="+mn-cs"/>
            </a:rPr>
            <a:t>		Or</a:t>
          </a:r>
        </a:p>
        <a:p>
          <a:pPr lvl="2"/>
          <a:r>
            <a:rPr lang="en-US" sz="2000">
              <a:solidFill>
                <a:schemeClr val="dk1"/>
              </a:solidFill>
              <a:latin typeface="+mn-lt"/>
              <a:ea typeface="+mn-ea"/>
              <a:cs typeface="+mn-cs"/>
            </a:rPr>
            <a:t>	•  Enter your Unamortized Bond Premium </a:t>
          </a:r>
        </a:p>
        <a:p>
          <a:pPr lvl="2"/>
          <a:r>
            <a:rPr lang="en-US" sz="2000">
              <a:solidFill>
                <a:schemeClr val="dk1"/>
              </a:solidFill>
              <a:latin typeface="+mn-lt"/>
              <a:ea typeface="+mn-ea"/>
              <a:cs typeface="+mn-cs"/>
            </a:rPr>
            <a:t>		(Debt issued in FY 2025</a:t>
          </a:r>
          <a:r>
            <a:rPr lang="en-US" sz="2000" baseline="0">
              <a:solidFill>
                <a:schemeClr val="dk1"/>
              </a:solidFill>
              <a:latin typeface="+mn-lt"/>
              <a:ea typeface="+mn-ea"/>
              <a:cs typeface="+mn-cs"/>
            </a:rPr>
            <a:t> </a:t>
          </a:r>
          <a:r>
            <a:rPr lang="en-US" sz="2000">
              <a:solidFill>
                <a:schemeClr val="dk1"/>
              </a:solidFill>
              <a:latin typeface="+mn-lt"/>
              <a:ea typeface="+mn-ea"/>
              <a:cs typeface="+mn-cs"/>
            </a:rPr>
            <a:t>only).</a:t>
          </a:r>
        </a:p>
        <a:p>
          <a:r>
            <a:rPr lang="en-US" sz="2000">
              <a:solidFill>
                <a:schemeClr val="dk1"/>
              </a:solidFill>
              <a:latin typeface="+mn-lt"/>
              <a:ea typeface="+mn-ea"/>
              <a:cs typeface="+mn-cs"/>
            </a:rPr>
            <a:t> </a:t>
          </a:r>
        </a:p>
        <a:p>
          <a:r>
            <a:rPr lang="en-US" sz="2000">
              <a:solidFill>
                <a:schemeClr val="dk1"/>
              </a:solidFill>
              <a:latin typeface="+mn-lt"/>
              <a:ea typeface="+mn-ea"/>
              <a:cs typeface="+mn-cs"/>
            </a:rPr>
            <a:t> </a:t>
          </a:r>
        </a:p>
        <a:p>
          <a:br>
            <a:rPr lang="en-US" sz="2000">
              <a:solidFill>
                <a:schemeClr val="dk1"/>
              </a:solidFill>
              <a:latin typeface="+mn-lt"/>
              <a:ea typeface="+mn-ea"/>
              <a:cs typeface="+mn-cs"/>
            </a:rPr>
          </a:br>
          <a:r>
            <a:rPr lang="en-US" sz="2000">
              <a:solidFill>
                <a:schemeClr val="dk1"/>
              </a:solidFill>
              <a:latin typeface="+mn-lt"/>
              <a:ea typeface="+mn-ea"/>
              <a:cs typeface="+mn-cs"/>
            </a:rPr>
            <a:t>	2.  For your Revenue Bonds </a:t>
          </a:r>
          <a:br>
            <a:rPr lang="en-US" sz="2000">
              <a:solidFill>
                <a:schemeClr val="dk1"/>
              </a:solidFill>
              <a:latin typeface="+mn-lt"/>
              <a:ea typeface="+mn-ea"/>
              <a:cs typeface="+mn-cs"/>
            </a:rPr>
          </a:br>
          <a:r>
            <a:rPr lang="en-US" sz="2000">
              <a:solidFill>
                <a:schemeClr val="dk1"/>
              </a:solidFill>
              <a:latin typeface="+mn-lt"/>
              <a:ea typeface="+mn-ea"/>
              <a:cs typeface="+mn-cs"/>
            </a:rPr>
            <a:t>		•  Enter your Principal Outstanding for your Capital Debt. </a:t>
          </a:r>
        </a:p>
        <a:p>
          <a:pPr lvl="0"/>
          <a:r>
            <a:rPr lang="en-US" sz="2000">
              <a:solidFill>
                <a:schemeClr val="dk1"/>
              </a:solidFill>
              <a:latin typeface="+mn-lt"/>
              <a:ea typeface="+mn-ea"/>
              <a:cs typeface="+mn-cs"/>
            </a:rPr>
            <a:t>		•</a:t>
          </a:r>
          <a:r>
            <a:rPr lang="en-US" sz="2000" baseline="0">
              <a:solidFill>
                <a:schemeClr val="dk1"/>
              </a:solidFill>
              <a:latin typeface="+mn-lt"/>
              <a:ea typeface="+mn-ea"/>
              <a:cs typeface="+mn-cs"/>
            </a:rPr>
            <a:t>  </a:t>
          </a:r>
          <a:r>
            <a:rPr lang="en-US" sz="2000">
              <a:solidFill>
                <a:schemeClr val="dk1"/>
              </a:solidFill>
              <a:latin typeface="+mn-lt"/>
              <a:ea typeface="+mn-ea"/>
              <a:cs typeface="+mn-cs"/>
            </a:rPr>
            <a:t>Enter your Principal Outstanding for your Operating Debt. </a:t>
          </a:r>
        </a:p>
        <a:p>
          <a:pPr lvl="0"/>
          <a:r>
            <a:rPr lang="en-US" sz="2000">
              <a:solidFill>
                <a:schemeClr val="dk1"/>
              </a:solidFill>
              <a:latin typeface="+mn-lt"/>
              <a:ea typeface="+mn-ea"/>
              <a:cs typeface="+mn-cs"/>
            </a:rPr>
            <a:t>		•  Enter your Unamortized Bond Discount </a:t>
          </a:r>
        </a:p>
        <a:p>
          <a:pPr lvl="0"/>
          <a:r>
            <a:rPr lang="en-US" sz="2000">
              <a:solidFill>
                <a:schemeClr val="dk1"/>
              </a:solidFill>
              <a:latin typeface="+mn-lt"/>
              <a:ea typeface="+mn-ea"/>
              <a:cs typeface="+mn-cs"/>
            </a:rPr>
            <a:t>			(Debt issued in FY 2025 only)</a:t>
          </a:r>
        </a:p>
        <a:p>
          <a:pPr lvl="0"/>
          <a:r>
            <a:rPr lang="en-US" sz="2000">
              <a:solidFill>
                <a:schemeClr val="dk1"/>
              </a:solidFill>
              <a:latin typeface="+mn-lt"/>
              <a:ea typeface="+mn-ea"/>
              <a:cs typeface="+mn-cs"/>
            </a:rPr>
            <a:t>			Or</a:t>
          </a:r>
        </a:p>
        <a:p>
          <a:pPr lvl="0"/>
          <a:r>
            <a:rPr lang="en-US" sz="2000">
              <a:solidFill>
                <a:schemeClr val="dk1"/>
              </a:solidFill>
              <a:latin typeface="+mn-lt"/>
              <a:ea typeface="+mn-ea"/>
              <a:cs typeface="+mn-cs"/>
            </a:rPr>
            <a:t>		• Enter your Unamortized Bond Premium </a:t>
          </a:r>
        </a:p>
        <a:p>
          <a:pPr lvl="0"/>
          <a:r>
            <a:rPr lang="en-US" sz="2000">
              <a:solidFill>
                <a:schemeClr val="dk1"/>
              </a:solidFill>
              <a:latin typeface="+mn-lt"/>
              <a:ea typeface="+mn-ea"/>
              <a:cs typeface="+mn-cs"/>
            </a:rPr>
            <a:t>			(Debt issued in FY 2025</a:t>
          </a:r>
          <a:r>
            <a:rPr lang="en-US" sz="2000" baseline="0">
              <a:solidFill>
                <a:schemeClr val="dk1"/>
              </a:solidFill>
              <a:latin typeface="+mn-lt"/>
              <a:ea typeface="+mn-ea"/>
              <a:cs typeface="+mn-cs"/>
            </a:rPr>
            <a:t> </a:t>
          </a:r>
          <a:r>
            <a:rPr lang="en-US" sz="2000">
              <a:solidFill>
                <a:schemeClr val="dk1"/>
              </a:solidFill>
              <a:latin typeface="+mn-lt"/>
              <a:ea typeface="+mn-ea"/>
              <a:cs typeface="+mn-cs"/>
            </a:rPr>
            <a:t>only)</a:t>
          </a:r>
        </a:p>
        <a:p>
          <a:pPr algn="just"/>
          <a:r>
            <a:rPr lang="en-US" sz="2000">
              <a:solidFill>
                <a:schemeClr val="dk1"/>
              </a:solidFill>
              <a:latin typeface="+mn-lt"/>
              <a:ea typeface="+mn-ea"/>
              <a:cs typeface="+mn-cs"/>
            </a:rPr>
            <a:t> </a:t>
          </a:r>
        </a:p>
        <a:p>
          <a:pPr algn="l"/>
          <a:r>
            <a:rPr lang="en-US" sz="2000" b="1">
              <a:solidFill>
                <a:schemeClr val="dk1"/>
              </a:solidFill>
              <a:latin typeface="+mn-lt"/>
              <a:ea typeface="+mn-ea"/>
              <a:cs typeface="+mn-cs"/>
            </a:rPr>
            <a:t>DEFINITIONS:</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Capital Debt</a:t>
          </a:r>
          <a:r>
            <a:rPr lang="en-US" sz="2000">
              <a:solidFill>
                <a:schemeClr val="dk1"/>
              </a:solidFill>
              <a:latin typeface="+mn-lt"/>
              <a:ea typeface="+mn-ea"/>
              <a:cs typeface="+mn-cs"/>
            </a:rPr>
            <a:t> - Debt that was attributable to the acquisition, construction, or improvement of capital assets that your institution retains ownership to.  Example would be the construction of new state park - buildings, cabins and etc.</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Operating Debt</a:t>
          </a:r>
          <a:r>
            <a:rPr lang="en-US" sz="2000">
              <a:solidFill>
                <a:schemeClr val="dk1"/>
              </a:solidFill>
              <a:latin typeface="+mn-lt"/>
              <a:ea typeface="+mn-ea"/>
              <a:cs typeface="+mn-cs"/>
            </a:rPr>
            <a:t> - Debt issued to operate the institution or debt that was attributable to the acquisition, construction, or improvement of capital assets that your institution </a:t>
          </a:r>
          <a:r>
            <a:rPr lang="en-US" sz="2000" b="1">
              <a:solidFill>
                <a:schemeClr val="dk1"/>
              </a:solidFill>
              <a:latin typeface="+mn-lt"/>
              <a:ea typeface="+mn-ea"/>
              <a:cs typeface="+mn-cs"/>
            </a:rPr>
            <a:t>DOES NOT</a:t>
          </a:r>
          <a:r>
            <a:rPr lang="en-US" sz="2000">
              <a:solidFill>
                <a:schemeClr val="dk1"/>
              </a:solidFill>
              <a:latin typeface="+mn-lt"/>
              <a:ea typeface="+mn-ea"/>
              <a:cs typeface="+mn-cs"/>
            </a:rPr>
            <a:t> retain ownership to.  Example would be the construction of a new school (School Building Authority).  School Building Authority does not retain ownership of the school.</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General Obligation Bonds </a:t>
          </a:r>
          <a:r>
            <a:rPr lang="en-US" sz="2000">
              <a:solidFill>
                <a:schemeClr val="dk1"/>
              </a:solidFill>
              <a:latin typeface="+mn-lt"/>
              <a:ea typeface="+mn-ea"/>
              <a:cs typeface="+mn-cs"/>
            </a:rPr>
            <a:t>- These are secured by the full faith and credit of the State of West Virginia.  To issue general obligation bonds, an amendment to the West Virginia Constitution must be approved by a 2/3 vote of both houses of the West Virginia Legislature and a majority of the voters. </a:t>
          </a:r>
        </a:p>
        <a:p>
          <a:pPr algn="just"/>
          <a:r>
            <a:rPr lang="en-US" sz="2000">
              <a:solidFill>
                <a:schemeClr val="dk1"/>
              </a:solidFill>
              <a:latin typeface="+mn-lt"/>
              <a:ea typeface="+mn-ea"/>
              <a:cs typeface="+mn-cs"/>
            </a:rPr>
            <a:t> </a:t>
          </a:r>
        </a:p>
        <a:p>
          <a:pPr algn="just"/>
          <a:r>
            <a:rPr lang="en-US" sz="2000" b="1">
              <a:solidFill>
                <a:schemeClr val="dk1"/>
              </a:solidFill>
              <a:latin typeface="+mn-lt"/>
              <a:ea typeface="+mn-ea"/>
              <a:cs typeface="+mn-cs"/>
            </a:rPr>
            <a:t>Revenue Bonds – </a:t>
          </a:r>
          <a:r>
            <a:rPr lang="en-US" sz="2000" b="0">
              <a:solidFill>
                <a:schemeClr val="dk1"/>
              </a:solidFill>
              <a:latin typeface="+mn-lt"/>
              <a:ea typeface="+mn-ea"/>
              <a:cs typeface="+mn-cs"/>
            </a:rPr>
            <a:t>These</a:t>
          </a:r>
          <a:r>
            <a:rPr lang="en-US" sz="2000" b="1">
              <a:solidFill>
                <a:schemeClr val="dk1"/>
              </a:solidFill>
              <a:latin typeface="+mn-lt"/>
              <a:ea typeface="+mn-ea"/>
              <a:cs typeface="+mn-cs"/>
            </a:rPr>
            <a:t> </a:t>
          </a:r>
          <a:r>
            <a:rPr lang="en-US" sz="2000">
              <a:solidFill>
                <a:schemeClr val="dk1"/>
              </a:solidFill>
              <a:latin typeface="+mn-lt"/>
              <a:ea typeface="+mn-ea"/>
              <a:cs typeface="+mn-cs"/>
            </a:rPr>
            <a:t>are secured solely by a specified revenue stream, often with a lien imposed on the revenues.  The revenue stream may be a tax or assessment or the revenues of the project financed.</a:t>
          </a:r>
          <a:r>
            <a:rPr lang="en-US" sz="2000" b="1">
              <a:solidFill>
                <a:schemeClr val="dk1"/>
              </a:solidFill>
              <a:latin typeface="+mn-lt"/>
              <a:ea typeface="+mn-ea"/>
              <a:cs typeface="+mn-cs"/>
            </a:rPr>
            <a:t>  </a:t>
          </a:r>
          <a:endParaRPr lang="en-US" sz="2000">
            <a:solidFill>
              <a:schemeClr val="dk1"/>
            </a:solidFill>
            <a:latin typeface="+mn-lt"/>
            <a:ea typeface="+mn-ea"/>
            <a:cs typeface="+mn-cs"/>
          </a:endParaRPr>
        </a:p>
        <a:p>
          <a:pPr algn="just"/>
          <a:r>
            <a:rPr lang="en-US" sz="2000">
              <a:solidFill>
                <a:schemeClr val="dk1"/>
              </a:solidFill>
              <a:latin typeface="+mn-lt"/>
              <a:ea typeface="+mn-ea"/>
              <a:cs typeface="+mn-cs"/>
            </a:rPr>
            <a:t> </a:t>
          </a:r>
        </a:p>
        <a:p>
          <a:pPr algn="ctr"/>
          <a:r>
            <a:rPr lang="en-US" sz="2000">
              <a:solidFill>
                <a:schemeClr val="dk1"/>
              </a:solidFill>
              <a:latin typeface="+mn-lt"/>
              <a:ea typeface="+mn-ea"/>
              <a:cs typeface="+mn-cs"/>
            </a:rPr>
            <a:t>Questions about other debt types should be conveyed to FARS.</a:t>
          </a:r>
        </a:p>
        <a:p>
          <a:pPr algn="ctr"/>
          <a:r>
            <a:rPr lang="en-US" sz="2000">
              <a:solidFill>
                <a:schemeClr val="dk1"/>
              </a:solidFill>
              <a:latin typeface="+mn-lt"/>
              <a:ea typeface="+mn-ea"/>
              <a:cs typeface="+mn-cs"/>
            </a:rPr>
            <a:t>(304) 558-4083</a:t>
          </a:r>
          <a:endParaRPr lang="en-US" sz="2000"/>
        </a:p>
      </xdr:txBody>
    </xdr:sp>
    <xdr:clientData/>
  </xdr:twoCellAnchor>
  <xdr:oneCellAnchor>
    <xdr:from>
      <xdr:col>3</xdr:col>
      <xdr:colOff>0</xdr:colOff>
      <xdr:row>43</xdr:row>
      <xdr:rowOff>123264</xdr:rowOff>
    </xdr:from>
    <xdr:ext cx="2943224" cy="1783180"/>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4717676" y="8359588"/>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66</xdr:row>
      <xdr:rowOff>57151</xdr:rowOff>
    </xdr:from>
    <xdr:to>
      <xdr:col>7</xdr:col>
      <xdr:colOff>455084</xdr:colOff>
      <xdr:row>74</xdr:row>
      <xdr:rowOff>10583</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33350" y="12439651"/>
          <a:ext cx="5522384" cy="147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200" u="sng">
              <a:solidFill>
                <a:schemeClr val="dk1"/>
              </a:solidFill>
              <a:latin typeface="Arial" pitchFamily="34" charset="0"/>
              <a:ea typeface="+mn-ea"/>
              <a:cs typeface="Arial" pitchFamily="34" charset="0"/>
            </a:rPr>
            <a:t>PURPOSE</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To assess risk of Type B Programs that could need audited by EY</a:t>
          </a:r>
          <a:r>
            <a:rPr lang="en-US" sz="1200" baseline="0">
              <a:solidFill>
                <a:schemeClr val="dk1"/>
              </a:solidFill>
              <a:latin typeface="Arial" pitchFamily="34" charset="0"/>
              <a:ea typeface="+mn-ea"/>
              <a:cs typeface="Arial" pitchFamily="34" charset="0"/>
            </a:rPr>
            <a:t> as part of the Single Audit for FY2025</a:t>
          </a:r>
          <a:r>
            <a:rPr lang="en-US" sz="1200">
              <a:solidFill>
                <a:schemeClr val="dk1"/>
              </a:solidFill>
              <a:latin typeface="Arial" pitchFamily="34" charset="0"/>
              <a:ea typeface="+mn-ea"/>
              <a:cs typeface="Arial" pitchFamily="34" charset="0"/>
            </a:rPr>
            <a:t>.</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Answer the questions for any Type B programs that will have over $6,000,000 in federal expenditures</a:t>
          </a:r>
          <a:r>
            <a:rPr lang="en-US" sz="1200" baseline="0">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238124</xdr:colOff>
      <xdr:row>65</xdr:row>
      <xdr:rowOff>0</xdr:rowOff>
    </xdr:from>
    <xdr:to>
      <xdr:col>7</xdr:col>
      <xdr:colOff>535781</xdr:colOff>
      <xdr:row>140</xdr:row>
      <xdr:rowOff>119061</xdr:rowOff>
    </xdr:to>
    <xdr:sp macro="" textlink="">
      <xdr:nvSpPr>
        <xdr:cNvPr id="2" name="TextBox 1">
          <a:extLst>
            <a:ext uri="{FF2B5EF4-FFF2-40B4-BE49-F238E27FC236}">
              <a16:creationId xmlns:a16="http://schemas.microsoft.com/office/drawing/2014/main" id="{E325DE66-1928-4374-BFAA-1C9E035A0573}"/>
            </a:ext>
          </a:extLst>
        </xdr:cNvPr>
        <xdr:cNvSpPr txBox="1"/>
      </xdr:nvSpPr>
      <xdr:spPr>
        <a:xfrm>
          <a:off x="238124" y="14132719"/>
          <a:ext cx="10429876" cy="1440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Arial" pitchFamily="34" charset="0"/>
              <a:ea typeface="+mn-ea"/>
              <a:cs typeface="Arial" pitchFamily="34" charset="0"/>
            </a:rPr>
            <a:t>FORMS 5A</a:t>
          </a:r>
          <a:r>
            <a:rPr lang="en-US" sz="1200" b="1" baseline="0">
              <a:solidFill>
                <a:schemeClr val="dk1"/>
              </a:solidFill>
              <a:latin typeface="Arial" pitchFamily="34" charset="0"/>
              <a:ea typeface="+mn-ea"/>
              <a:cs typeface="Arial" pitchFamily="34" charset="0"/>
            </a:rPr>
            <a:t> - 5E</a:t>
          </a:r>
          <a:r>
            <a:rPr lang="en-US" sz="1200" u="sng">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PURPOSE</a:t>
          </a:r>
          <a:r>
            <a:rPr lang="en-US" sz="1200">
              <a:solidFill>
                <a:schemeClr val="dk1"/>
              </a:solidFill>
              <a:latin typeface="Arial" pitchFamily="34" charset="0"/>
              <a:ea typeface="+mn-ea"/>
              <a:cs typeface="Arial" pitchFamily="34" charset="0"/>
            </a:rPr>
            <a:t>: To identify amounts received and disbursed by the State related to grant or entitlement programs administered by the Federal Government at June 30.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Federal Financial Assistance is assistance provided by a federal agency to a recipient or sub recipient in the form of grants, contracts, loans (including student and direct-lending programs), loan guarantees, property, cooperative agreements, interest subsidies, insurance, direct appropriations, or any other non-cash assistance.  The </a:t>
          </a:r>
          <a:r>
            <a:rPr lang="en-US" sz="1200" b="1">
              <a:solidFill>
                <a:schemeClr val="dk1"/>
              </a:solidFill>
              <a:latin typeface="Arial" pitchFamily="34" charset="0"/>
              <a:ea typeface="+mn-ea"/>
              <a:cs typeface="Arial" pitchFamily="34" charset="0"/>
            </a:rPr>
            <a:t>primary recipient</a:t>
          </a:r>
          <a:r>
            <a:rPr lang="en-US" sz="1200">
              <a:solidFill>
                <a:schemeClr val="dk1"/>
              </a:solidFill>
              <a:latin typeface="Arial" pitchFamily="34" charset="0"/>
              <a:ea typeface="+mn-ea"/>
              <a:cs typeface="Arial" pitchFamily="34" charset="0"/>
            </a:rPr>
            <a:t> is responsible for completing this section. </a:t>
          </a:r>
        </a:p>
        <a:p>
          <a:r>
            <a:rPr lang="en-US" sz="1200">
              <a:solidFill>
                <a:schemeClr val="dk1"/>
              </a:solidFill>
              <a:latin typeface="Arial" pitchFamily="34" charset="0"/>
              <a:ea typeface="+mn-ea"/>
              <a:cs typeface="Arial" pitchFamily="34" charset="0"/>
            </a:rPr>
            <a:t> </a:t>
          </a:r>
        </a:p>
        <a:p>
          <a:r>
            <a:rPr lang="en-US" sz="1200" b="1">
              <a:solidFill>
                <a:schemeClr val="dk1"/>
              </a:solidFill>
              <a:latin typeface="Arial" pitchFamily="34" charset="0"/>
              <a:ea typeface="+mn-ea"/>
              <a:cs typeface="Arial" pitchFamily="34" charset="0"/>
            </a:rPr>
            <a:t>The grant information will be accumulated by CFDA number in the FARS SEFA Application</a:t>
          </a:r>
          <a:r>
            <a:rPr lang="en-US" sz="1200" b="1" baseline="0">
              <a:solidFill>
                <a:schemeClr val="dk1"/>
              </a:solidFill>
              <a:latin typeface="Arial" pitchFamily="34" charset="0"/>
              <a:ea typeface="+mn-ea"/>
              <a:cs typeface="Arial" pitchFamily="34" charset="0"/>
            </a:rPr>
            <a:t> available in myApps.</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ACCOUNTING POLICY</a:t>
          </a:r>
          <a:r>
            <a:rPr lang="en-US" sz="1200">
              <a:solidFill>
                <a:schemeClr val="dk1"/>
              </a:solidFill>
              <a:latin typeface="Arial" pitchFamily="34" charset="0"/>
              <a:ea typeface="+mn-ea"/>
              <a:cs typeface="Arial" pitchFamily="34" charset="0"/>
            </a:rPr>
            <a:t>: The majority of federal grants are expenditure driven, Ex. the disbursement of funds is required before the drawdown of federal dollars may occur.  </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PROCEDURES</a:t>
          </a:r>
          <a:r>
            <a:rPr lang="en-US" sz="1200">
              <a:solidFill>
                <a:schemeClr val="dk1"/>
              </a:solidFill>
              <a:latin typeface="Arial" pitchFamily="34" charset="0"/>
              <a:ea typeface="+mn-ea"/>
              <a:cs typeface="Arial" pitchFamily="34" charset="0"/>
            </a:rPr>
            <a:t>: Agencies maintain grant information primarily on the Federal Fiscal Year, but for GAAP purposes, a State Fiscal Year is required for receipts and disbursements.  </a:t>
          </a:r>
        </a:p>
        <a:p>
          <a:r>
            <a:rPr lang="en-US" sz="1200">
              <a:solidFill>
                <a:schemeClr val="dk1"/>
              </a:solidFill>
              <a:latin typeface="Arial" pitchFamily="34" charset="0"/>
              <a:ea typeface="+mn-ea"/>
              <a:cs typeface="Arial" pitchFamily="34" charset="0"/>
            </a:rPr>
            <a:t> </a:t>
          </a:r>
        </a:p>
        <a:p>
          <a:r>
            <a:rPr lang="en-US" sz="1200" b="1">
              <a:solidFill>
                <a:schemeClr val="dk1"/>
              </a:solidFill>
              <a:latin typeface="Arial" pitchFamily="34" charset="0"/>
              <a:ea typeface="+mn-ea"/>
              <a:cs typeface="Arial" pitchFamily="34" charset="0"/>
            </a:rPr>
            <a:t>ADDITIONAL INSTRUCTIONS FOR FEDERAL GRANT/AWARD REPORTING</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The reporting requirements have been expanded to identify all federal awards received, regardless of source, and disbursed, regardless of recipient, by the State of West Virginia for the fiscal year ended June 30.</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RECEIPTS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Awards received directly from the federal government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Awards received from government entities other than the State of West Virginia (Ex. State of Maine), not-for-profit entities (Ex. Red Cross) and Research and Development Corporations (Ex. West Virginia University Research Corporation)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Federal awards received through another state agency including universities and colleges (Ex.</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 WV Department of Education)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r>
            <a:rPr lang="en-US" sz="1200" b="1">
              <a:solidFill>
                <a:schemeClr val="dk1"/>
              </a:solidFill>
              <a:latin typeface="Arial" pitchFamily="34" charset="0"/>
              <a:ea typeface="+mn-ea"/>
              <a:cs typeface="Arial" pitchFamily="34" charset="0"/>
            </a:rPr>
            <a:t>on form 5B</a:t>
          </a:r>
          <a:r>
            <a:rPr lang="en-US" sz="1200">
              <a:solidFill>
                <a:schemeClr val="dk1"/>
              </a:solidFill>
              <a:latin typeface="Arial" pitchFamily="34" charset="0"/>
              <a:ea typeface="+mn-ea"/>
              <a:cs typeface="Arial" pitchFamily="34" charset="0"/>
            </a:rPr>
            <a:t> unless it is a reimbursement item *.</a:t>
          </a:r>
        </a:p>
        <a:p>
          <a:r>
            <a:rPr lang="en-US" sz="1200">
              <a:solidFill>
                <a:schemeClr val="dk1"/>
              </a:solidFill>
              <a:latin typeface="Arial" pitchFamily="34" charset="0"/>
              <a:ea typeface="+mn-ea"/>
              <a:cs typeface="Arial" pitchFamily="34" charset="0"/>
            </a:rPr>
            <a:t> </a:t>
          </a:r>
          <a:r>
            <a:rPr lang="en-US" sz="1200" b="1">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ALL receipts of federal awards need to be reported, those directly from Federal Government agencies and those from indirect sources (Ex. Red Cross, Research and Development Corp.)</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DISBURSEMENTS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Disbursements are only reported when the agency pays the funds to a vendor.  An agency should report funds passed through to another state agency as a sub recipient award, not a disbursement.</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Example: A grade school can be a vendor (Health pays the grade school for a parcel of land) and a sub recipient (federal funds from the US Dept. of Agriculture are passed through from Health to the grade school).</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SUBRECIPIENTS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All federal awards passed to another state agency under the terms of the award are reported in detail</a:t>
          </a:r>
          <a:r>
            <a:rPr lang="en-US" sz="1200" b="1">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on</a:t>
          </a:r>
          <a:r>
            <a:rPr lang="en-US" sz="1200" b="1">
              <a:solidFill>
                <a:schemeClr val="dk1"/>
              </a:solidFill>
              <a:latin typeface="Arial" pitchFamily="34" charset="0"/>
              <a:ea typeface="+mn-ea"/>
              <a:cs typeface="Arial" pitchFamily="34" charset="0"/>
            </a:rPr>
            <a:t> Form 5C</a:t>
          </a:r>
          <a:r>
            <a:rPr lang="en-US" sz="1200">
              <a:solidFill>
                <a:schemeClr val="dk1"/>
              </a:solidFill>
              <a:latin typeface="Arial" pitchFamily="34" charset="0"/>
              <a:ea typeface="+mn-ea"/>
              <a:cs typeface="Arial" pitchFamily="34" charset="0"/>
            </a:rPr>
            <a:t>.  All federal awards received by another state agency and then disbursed under the terms of the award are reported under subrecipients and</a:t>
          </a:r>
          <a:r>
            <a:rPr lang="en-US" sz="1200" b="1">
              <a:solidFill>
                <a:schemeClr val="dk1"/>
              </a:solidFill>
              <a:latin typeface="Arial" pitchFamily="34" charset="0"/>
              <a:ea typeface="+mn-ea"/>
              <a:cs typeface="Arial" pitchFamily="34" charset="0"/>
            </a:rPr>
            <a:t> detailed on Form 5B</a:t>
          </a:r>
          <a:r>
            <a:rPr lang="en-US" sz="1200">
              <a:solidFill>
                <a:schemeClr val="dk1"/>
              </a:solidFill>
              <a:latin typeface="Arial" pitchFamily="34" charset="0"/>
              <a:ea typeface="+mn-ea"/>
              <a:cs typeface="Arial" pitchFamily="34" charset="0"/>
            </a:rPr>
            <a:t>. Reimbursement items* should not be reported under subrecipients.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Subrecipient expenditures also include awards made to governments other than the State of West Virginia, not-for-profit entities, and Research and Development Corporations.  Details of these awards should NOT be included on </a:t>
          </a:r>
          <a:r>
            <a:rPr lang="en-US" sz="1200" b="1">
              <a:solidFill>
                <a:schemeClr val="dk1"/>
              </a:solidFill>
              <a:latin typeface="Arial" pitchFamily="34" charset="0"/>
              <a:ea typeface="+mn-ea"/>
              <a:cs typeface="Arial" pitchFamily="34" charset="0"/>
            </a:rPr>
            <a:t>Form 5B</a:t>
          </a:r>
          <a:r>
            <a:rPr lang="en-US" sz="1200">
              <a:solidFill>
                <a:schemeClr val="dk1"/>
              </a:solidFill>
              <a:latin typeface="Arial" pitchFamily="34" charset="0"/>
              <a:ea typeface="+mn-ea"/>
              <a:cs typeface="Arial" pitchFamily="34" charset="0"/>
            </a:rPr>
            <a:t>.</a:t>
          </a:r>
          <a:r>
            <a:rPr lang="en-US" sz="1200" b="1">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Subrecipient awards should be reported </a:t>
          </a:r>
          <a:r>
            <a:rPr lang="en-US" sz="1200" u="sng">
              <a:solidFill>
                <a:schemeClr val="dk1"/>
              </a:solidFill>
              <a:latin typeface="Arial" pitchFamily="34" charset="0"/>
              <a:ea typeface="+mn-ea"/>
              <a:cs typeface="Arial" pitchFamily="34" charset="0"/>
            </a:rPr>
            <a:t>in total</a:t>
          </a:r>
          <a:r>
            <a:rPr lang="en-US" sz="1200">
              <a:solidFill>
                <a:schemeClr val="dk1"/>
              </a:solidFill>
              <a:latin typeface="Arial" pitchFamily="34" charset="0"/>
              <a:ea typeface="+mn-ea"/>
              <a:cs typeface="Arial" pitchFamily="34" charset="0"/>
            </a:rPr>
            <a:t> per each CFDA number.</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*Purchases for another party, that will be refunded back to you by that other party.</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SEF</a:t>
          </a:r>
          <a:r>
            <a:rPr lang="en-US" sz="1200" u="sng" baseline="0">
              <a:solidFill>
                <a:schemeClr val="dk1"/>
              </a:solidFill>
              <a:latin typeface="Arial" pitchFamily="34" charset="0"/>
              <a:ea typeface="+mn-ea"/>
              <a:cs typeface="Arial" pitchFamily="34" charset="0"/>
            </a:rPr>
            <a:t>A APP ON WVOASIS</a:t>
          </a:r>
          <a:endParaRPr lang="en-US" sz="1200" u="sng">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There is a link to the </a:t>
          </a:r>
          <a:r>
            <a:rPr lang="en-US" sz="1200" b="1" baseline="0">
              <a:solidFill>
                <a:schemeClr val="dk1"/>
              </a:solidFill>
              <a:latin typeface="Arial" pitchFamily="34" charset="0"/>
              <a:ea typeface="+mn-ea"/>
              <a:cs typeface="Arial" pitchFamily="34" charset="0"/>
            </a:rPr>
            <a:t>FARS SEFA App</a:t>
          </a:r>
          <a:r>
            <a:rPr lang="en-US" sz="1200" b="0" baseline="0">
              <a:solidFill>
                <a:schemeClr val="dk1"/>
              </a:solidFill>
              <a:latin typeface="Arial" pitchFamily="34" charset="0"/>
              <a:ea typeface="+mn-ea"/>
              <a:cs typeface="Arial" pitchFamily="34" charset="0"/>
            </a:rPr>
            <a:t> on the main wvOASIS myApps page</a:t>
          </a:r>
          <a:r>
            <a:rPr lang="en-US" sz="1200" baseline="0">
              <a:solidFill>
                <a:schemeClr val="dk1"/>
              </a:solidFill>
              <a:latin typeface="Arial" pitchFamily="34" charset="0"/>
              <a:ea typeface="+mn-ea"/>
              <a:cs typeface="Arial" pitchFamily="34" charset="0"/>
            </a:rPr>
            <a:t>. The </a:t>
          </a:r>
          <a:r>
            <a:rPr lang="en-US" sz="1200" b="1" baseline="0">
              <a:solidFill>
                <a:schemeClr val="dk1"/>
              </a:solidFill>
              <a:latin typeface="Arial" pitchFamily="34" charset="0"/>
              <a:ea typeface="+mn-ea"/>
              <a:cs typeface="Arial" pitchFamily="34" charset="0"/>
            </a:rPr>
            <a:t>FARS</a:t>
          </a:r>
          <a:r>
            <a:rPr lang="en-US" sz="1200" baseline="0">
              <a:solidFill>
                <a:schemeClr val="dk1"/>
              </a:solidFill>
              <a:latin typeface="Arial" pitchFamily="34" charset="0"/>
              <a:ea typeface="+mn-ea"/>
              <a:cs typeface="Arial" pitchFamily="34" charset="0"/>
            </a:rPr>
            <a:t> box is blue.</a:t>
          </a:r>
        </a:p>
        <a:p>
          <a:endParaRPr lang="en-US" sz="1200" baseline="0">
            <a:solidFill>
              <a:schemeClr val="dk1"/>
            </a:solidFill>
            <a:latin typeface="Arial" pitchFamily="34" charset="0"/>
            <a:ea typeface="+mn-ea"/>
            <a:cs typeface="Arial" pitchFamily="34" charset="0"/>
          </a:endParaRPr>
        </a:p>
        <a:p>
          <a:r>
            <a:rPr lang="en-US" sz="1200" baseline="0">
              <a:solidFill>
                <a:schemeClr val="dk1"/>
              </a:solidFill>
              <a:latin typeface="Arial" pitchFamily="34" charset="0"/>
              <a:ea typeface="+mn-ea"/>
              <a:cs typeface="Arial" pitchFamily="34" charset="0"/>
            </a:rPr>
            <a:t>FARS will grant permission to users based on department/fund(s) needed to complete the SEFA information. </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GRANT INFORMATION</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Schedule of Expenditures of Federal Awards (SEFA) from the previous year should be used to verify the amounts to be reported in the beginning balance field.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Note that the ending cash balance should reconcile to wvOASIS cash balance at June 30.  Nonfederal funds and reconciling items should be listed separately, as necessary, to reach the correct ending cash balance.  Reconciliation items in excess of $25,000 require documentation in addition to the brief description within the comment section provided.</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Indirect Federal awards received through a not-for-profit entity, a Research and Development Corporation, or a state government other than West Virginia should be described in the comment box. The amount, CFDA number, and source must be identified.  Attach an additional list if necessary.    </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The final grant information can be obtained by refreshing and exporting the wvOASIS BI report</a:t>
          </a:r>
          <a:r>
            <a:rPr lang="en-US" sz="1200" baseline="0">
              <a:solidFill>
                <a:schemeClr val="dk1"/>
              </a:solidFill>
              <a:latin typeface="Arial" pitchFamily="34" charset="0"/>
              <a:ea typeface="+mn-ea"/>
              <a:cs typeface="Arial" pitchFamily="34" charset="0"/>
            </a:rPr>
            <a:t> </a:t>
          </a:r>
          <a:r>
            <a:rPr lang="en-US" sz="1200" b="1">
              <a:solidFill>
                <a:schemeClr val="dk1"/>
              </a:solidFill>
              <a:latin typeface="Arial" pitchFamily="34" charset="0"/>
              <a:ea typeface="+mn-ea"/>
              <a:cs typeface="Arial" pitchFamily="34" charset="0"/>
            </a:rPr>
            <a:t>WV-SEFA-FARS-001</a:t>
          </a:r>
          <a:r>
            <a:rPr lang="en-US" sz="1200" b="1" baseline="0">
              <a:solidFill>
                <a:schemeClr val="dk1"/>
              </a:solidFill>
              <a:latin typeface="Arial" pitchFamily="34" charset="0"/>
              <a:ea typeface="+mn-ea"/>
              <a:cs typeface="Arial" pitchFamily="34" charset="0"/>
            </a:rPr>
            <a:t> Federal Grant Reporting</a:t>
          </a:r>
          <a:r>
            <a:rPr lang="en-US" sz="1200" b="0" baseline="0">
              <a:solidFill>
                <a:schemeClr val="dk1"/>
              </a:solidFill>
              <a:latin typeface="Arial" pitchFamily="34" charset="0"/>
              <a:ea typeface="+mn-ea"/>
              <a:cs typeface="Arial" pitchFamily="34" charset="0"/>
            </a:rPr>
            <a:t>. The BI report should be </a:t>
          </a:r>
          <a:r>
            <a:rPr lang="en-US" sz="1200">
              <a:solidFill>
                <a:schemeClr val="dk1"/>
              </a:solidFill>
              <a:latin typeface="Arial" pitchFamily="34" charset="0"/>
              <a:ea typeface="+mn-ea"/>
              <a:cs typeface="Arial" pitchFamily="34" charset="0"/>
            </a:rPr>
            <a:t>e-mailed to</a:t>
          </a:r>
          <a:r>
            <a:rPr lang="en-US" sz="1200" baseline="0">
              <a:solidFill>
                <a:schemeClr val="dk1"/>
              </a:solidFill>
              <a:latin typeface="Arial" pitchFamily="34" charset="0"/>
              <a:ea typeface="+mn-ea"/>
              <a:cs typeface="Arial" pitchFamily="34" charset="0"/>
            </a:rPr>
            <a:t> FARSClosingBook@wv.gov to notify FARS that the agency's SEFA information has been entered in the FARS SEFA App. The deadline for this is </a:t>
          </a:r>
          <a:r>
            <a:rPr lang="en-US" sz="1200">
              <a:solidFill>
                <a:schemeClr val="dk1"/>
              </a:solidFill>
              <a:latin typeface="Arial" pitchFamily="34" charset="0"/>
              <a:ea typeface="+mn-ea"/>
              <a:cs typeface="Arial" pitchFamily="34" charset="0"/>
            </a:rPr>
            <a:t>July 31.  </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If a CFDA number does not appear in the FARS SEFA App</a:t>
          </a:r>
          <a:r>
            <a:rPr lang="en-US" sz="1200" b="1"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please enter the CFDA number in the Project number field.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Please</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contact FARS at 304-558-4083, or FARSClosingBook@wv.gov if you have any problems or questions with the </a:t>
          </a:r>
          <a:r>
            <a:rPr lang="en-US" sz="1200" b="1">
              <a:solidFill>
                <a:schemeClr val="dk1"/>
              </a:solidFill>
              <a:latin typeface="Arial" pitchFamily="34" charset="0"/>
              <a:ea typeface="+mn-ea"/>
              <a:cs typeface="Arial" pitchFamily="34" charset="0"/>
            </a:rPr>
            <a:t>FARS SEFA </a:t>
          </a:r>
          <a:r>
            <a:rPr lang="en-US" sz="1200" b="1" baseline="0">
              <a:solidFill>
                <a:schemeClr val="dk1"/>
              </a:solidFill>
              <a:latin typeface="Arial" pitchFamily="34" charset="0"/>
              <a:ea typeface="+mn-ea"/>
              <a:cs typeface="Arial" pitchFamily="34" charset="0"/>
            </a:rPr>
            <a:t>App</a:t>
          </a:r>
          <a:r>
            <a:rPr lang="en-US" sz="1200" baseline="0">
              <a:solidFill>
                <a:schemeClr val="dk1"/>
              </a:solidFill>
              <a:latin typeface="Arial" pitchFamily="34" charset="0"/>
              <a:ea typeface="+mn-ea"/>
              <a:cs typeface="Arial" pitchFamily="34" charset="0"/>
            </a:rPr>
            <a:t>.</a:t>
          </a:r>
          <a:endParaRPr lang="en-US" sz="1200">
            <a:solidFill>
              <a:schemeClr val="dk1"/>
            </a:solidFill>
            <a:latin typeface="Arial" pitchFamily="34" charset="0"/>
            <a:ea typeface="+mn-ea"/>
            <a:cs typeface="Arial" pitchFamily="34" charset="0"/>
          </a:endParaRPr>
        </a:p>
        <a:p>
          <a:endParaRPr lang="en-US" sz="1200">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11</xdr:col>
      <xdr:colOff>1333500</xdr:colOff>
      <xdr:row>43</xdr:row>
      <xdr:rowOff>190499</xdr:rowOff>
    </xdr:from>
    <xdr:ext cx="3255818" cy="1783180"/>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4304818" y="11256817"/>
          <a:ext cx="3255818"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4</xdr:col>
      <xdr:colOff>495300</xdr:colOff>
      <xdr:row>48</xdr:row>
      <xdr:rowOff>0</xdr:rowOff>
    </xdr:from>
    <xdr:ext cx="2943224" cy="1783180"/>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365750" y="12636500"/>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4</xdr:col>
      <xdr:colOff>495300</xdr:colOff>
      <xdr:row>48</xdr:row>
      <xdr:rowOff>0</xdr:rowOff>
    </xdr:from>
    <xdr:ext cx="2943224" cy="1783180"/>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8696325" y="12315825"/>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161925</xdr:colOff>
      <xdr:row>36</xdr:row>
      <xdr:rowOff>133350</xdr:rowOff>
    </xdr:from>
    <xdr:ext cx="2943224" cy="2158924"/>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4924425" y="7195457"/>
          <a:ext cx="2943224" cy="2158924"/>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baseline="0">
              <a:solidFill>
                <a:schemeClr val="tx1"/>
              </a:solidFill>
              <a:latin typeface="+mn-lt"/>
              <a:ea typeface="+mn-ea"/>
              <a:cs typeface="+mn-cs"/>
            </a:rPr>
            <a:t>FARS</a:t>
          </a:r>
        </a:p>
        <a:p>
          <a:r>
            <a:rPr lang="en-US" sz="1200" b="0" i="0" u="none" strike="noStrike" baseline="0">
              <a:solidFill>
                <a:schemeClr val="tx1"/>
              </a:solidFill>
              <a:latin typeface="+mn-lt"/>
              <a:ea typeface="+mn-ea"/>
              <a:cs typeface="+mn-cs"/>
            </a:rPr>
            <a:t>Email: FARSclosingbook@wv.go</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161925</xdr:colOff>
      <xdr:row>40</xdr:row>
      <xdr:rowOff>47625</xdr:rowOff>
    </xdr:from>
    <xdr:ext cx="2943224" cy="1783180"/>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5648325" y="7505700"/>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254000</xdr:colOff>
      <xdr:row>54</xdr:row>
      <xdr:rowOff>95250</xdr:rowOff>
    </xdr:from>
    <xdr:to>
      <xdr:col>6</xdr:col>
      <xdr:colOff>841375</xdr:colOff>
      <xdr:row>101</xdr:row>
      <xdr:rowOff>31750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254000" y="10801350"/>
          <a:ext cx="8347075" cy="918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u="sng">
              <a:solidFill>
                <a:schemeClr val="dk1"/>
              </a:solidFill>
              <a:latin typeface="+mn-lt"/>
              <a:ea typeface="+mn-ea"/>
              <a:cs typeface="+mn-cs"/>
            </a:rPr>
            <a:t>INSTRUCTIONS</a:t>
          </a:r>
          <a:endParaRPr lang="en-US" sz="2000">
            <a:solidFill>
              <a:schemeClr val="dk1"/>
            </a:solidFill>
            <a:latin typeface="+mn-lt"/>
            <a:ea typeface="+mn-ea"/>
            <a:cs typeface="+mn-cs"/>
          </a:endParaRPr>
        </a:p>
        <a:p>
          <a:pPr algn="just"/>
          <a:r>
            <a:rPr lang="en-US" sz="1200">
              <a:solidFill>
                <a:schemeClr val="dk1"/>
              </a:solidFill>
              <a:latin typeface="+mn-lt"/>
              <a:ea typeface="+mn-ea"/>
              <a:cs typeface="+mn-cs"/>
            </a:rPr>
            <a:t>The State of West Virginia is required to prepare the Summary Schedule of Prior Year</a:t>
          </a:r>
          <a:r>
            <a:rPr lang="en-US" sz="1200" baseline="0">
              <a:solidFill>
                <a:schemeClr val="dk1"/>
              </a:solidFill>
              <a:latin typeface="+mn-lt"/>
              <a:ea typeface="+mn-ea"/>
              <a:cs typeface="+mn-cs"/>
            </a:rPr>
            <a:t> </a:t>
          </a:r>
          <a:r>
            <a:rPr lang="en-US" sz="1200">
              <a:solidFill>
                <a:schemeClr val="dk1"/>
              </a:solidFill>
              <a:latin typeface="+mn-lt"/>
              <a:ea typeface="+mn-ea"/>
              <a:cs typeface="+mn-cs"/>
            </a:rPr>
            <a:t>Audit Findings as part of the Single Audit reporting package.  The corrective</a:t>
          </a:r>
          <a:r>
            <a:rPr lang="en-US" sz="1200" baseline="0">
              <a:solidFill>
                <a:schemeClr val="dk1"/>
              </a:solidFill>
              <a:latin typeface="+mn-lt"/>
              <a:ea typeface="+mn-ea"/>
              <a:cs typeface="+mn-cs"/>
            </a:rPr>
            <a:t> action plan of any previous findings that are not resolved must be updated.</a:t>
          </a:r>
          <a:endParaRPr lang="en-US" sz="1200">
            <a:solidFill>
              <a:schemeClr val="dk1"/>
            </a:solidFill>
            <a:latin typeface="+mn-lt"/>
            <a:ea typeface="+mn-ea"/>
            <a:cs typeface="+mn-cs"/>
          </a:endParaRP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A separate Form 6 should be completed for </a:t>
          </a:r>
          <a:r>
            <a:rPr lang="en-US" sz="1200" u="sng">
              <a:solidFill>
                <a:schemeClr val="dk1"/>
              </a:solidFill>
              <a:latin typeface="+mn-lt"/>
              <a:ea typeface="+mn-ea"/>
              <a:cs typeface="+mn-cs"/>
            </a:rPr>
            <a:t>each</a:t>
          </a:r>
          <a:r>
            <a:rPr lang="en-US" sz="1200" u="none">
              <a:solidFill>
                <a:schemeClr val="dk1"/>
              </a:solidFill>
              <a:latin typeface="+mn-lt"/>
              <a:ea typeface="+mn-ea"/>
              <a:cs typeface="+mn-cs"/>
            </a:rPr>
            <a:t> </a:t>
          </a:r>
          <a:r>
            <a:rPr lang="en-US" sz="1200">
              <a:solidFill>
                <a:schemeClr val="dk1"/>
              </a:solidFill>
              <a:latin typeface="+mn-lt"/>
              <a:ea typeface="+mn-ea"/>
              <a:cs typeface="+mn-cs"/>
            </a:rPr>
            <a:t>audit finding that meets the above criteria from previous fiscal years.</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1.	Enter the original Single Audit fiscal year for each finding.</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2.	Enter the number and name as identified in the Single Audit for each finding.</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3.	Enter the CFDA Number or Grant/Contract Number for each finding, if there is a Number associated with the finding. </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4.	Check the appropriate status box for the finding:</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	_____	RESOLVED</a:t>
          </a:r>
        </a:p>
        <a:p>
          <a:pPr algn="just"/>
          <a:r>
            <a:rPr lang="en-US" sz="1200">
              <a:solidFill>
                <a:schemeClr val="dk1"/>
              </a:solidFill>
              <a:latin typeface="+mn-lt"/>
              <a:ea typeface="+mn-ea"/>
              <a:cs typeface="+mn-cs"/>
            </a:rPr>
            <a:t> </a:t>
          </a:r>
        </a:p>
        <a:p>
          <a:pPr lvl="3" algn="just"/>
          <a:r>
            <a:rPr lang="en-US" sz="1200">
              <a:solidFill>
                <a:schemeClr val="dk1"/>
              </a:solidFill>
              <a:latin typeface="+mn-lt"/>
              <a:ea typeface="+mn-ea"/>
              <a:cs typeface="+mn-cs"/>
            </a:rPr>
            <a:t>The finding has been completely resolved by the institution and will not be repeated in the current year.</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	_____	PARTIALLY RESOLVED</a:t>
          </a:r>
        </a:p>
        <a:p>
          <a:pPr algn="just"/>
          <a:r>
            <a:rPr lang="en-US" sz="1200">
              <a:solidFill>
                <a:schemeClr val="dk1"/>
              </a:solidFill>
              <a:latin typeface="+mn-lt"/>
              <a:ea typeface="+mn-ea"/>
              <a:cs typeface="+mn-cs"/>
            </a:rPr>
            <a:t> </a:t>
          </a:r>
        </a:p>
        <a:p>
          <a:pPr lvl="3" algn="just"/>
          <a:r>
            <a:rPr lang="en-US" sz="1200">
              <a:solidFill>
                <a:schemeClr val="dk1"/>
              </a:solidFill>
              <a:latin typeface="+mn-lt"/>
              <a:ea typeface="+mn-ea"/>
              <a:cs typeface="+mn-cs"/>
            </a:rPr>
            <a:t>The finding has not been fully resolved, but demonstrated progress has been made by the institution. Defined steps to completely resolve the finding have been developed.</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	_____	NOT RESOLVED</a:t>
          </a:r>
        </a:p>
        <a:p>
          <a:pPr algn="just"/>
          <a:r>
            <a:rPr lang="en-US" sz="1200">
              <a:solidFill>
                <a:schemeClr val="dk1"/>
              </a:solidFill>
              <a:latin typeface="+mn-lt"/>
              <a:ea typeface="+mn-ea"/>
              <a:cs typeface="+mn-cs"/>
            </a:rPr>
            <a:t> </a:t>
          </a:r>
        </a:p>
        <a:p>
          <a:pPr lvl="3" algn="just"/>
          <a:r>
            <a:rPr lang="en-US" sz="1200">
              <a:solidFill>
                <a:schemeClr val="dk1"/>
              </a:solidFill>
              <a:latin typeface="+mn-lt"/>
              <a:ea typeface="+mn-ea"/>
              <a:cs typeface="+mn-cs"/>
            </a:rPr>
            <a:t>The finding has not been corrected by the institution.  The institution needs to develop a plan for resolution, or begin execution of the corrective action plan.</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 </a:t>
          </a:r>
        </a:p>
        <a:p>
          <a:pPr algn="just"/>
          <a:r>
            <a:rPr lang="en-US" sz="1200">
              <a:solidFill>
                <a:schemeClr val="dk1"/>
              </a:solidFill>
              <a:latin typeface="+mn-lt"/>
              <a:ea typeface="+mn-ea"/>
              <a:cs typeface="+mn-cs"/>
            </a:rPr>
            <a:t>5.	Detail</a:t>
          </a:r>
          <a:r>
            <a:rPr lang="en-US" sz="1200" baseline="0">
              <a:solidFill>
                <a:schemeClr val="dk1"/>
              </a:solidFill>
              <a:latin typeface="+mn-lt"/>
              <a:ea typeface="+mn-ea"/>
              <a:cs typeface="+mn-cs"/>
            </a:rPr>
            <a:t> for the "</a:t>
          </a:r>
          <a:r>
            <a:rPr lang="en-US" sz="1200">
              <a:solidFill>
                <a:schemeClr val="dk1"/>
              </a:solidFill>
              <a:latin typeface="+mn-lt"/>
              <a:ea typeface="+mn-ea"/>
              <a:cs typeface="+mn-cs"/>
            </a:rPr>
            <a:t>Complete the following:"</a:t>
          </a:r>
        </a:p>
        <a:p>
          <a:pPr algn="just"/>
          <a:endParaRPr lang="en-US" sz="1200">
            <a:solidFill>
              <a:schemeClr val="dk1"/>
            </a:solidFill>
            <a:latin typeface="+mn-lt"/>
            <a:ea typeface="+mn-ea"/>
            <a:cs typeface="+mn-cs"/>
          </a:endParaRPr>
        </a:p>
        <a:p>
          <a:pPr lvl="3" algn="just"/>
          <a:r>
            <a:rPr lang="en-US" sz="1200">
              <a:solidFill>
                <a:schemeClr val="dk1"/>
              </a:solidFill>
              <a:latin typeface="+mn-lt"/>
              <a:ea typeface="+mn-ea"/>
              <a:cs typeface="+mn-cs"/>
            </a:rPr>
            <a:t>The name and phone number of the contact person at your institution, knowledgeable about the finding, and any plans to correct the noted deficiency should be indicated.</a:t>
          </a:r>
        </a:p>
        <a:p>
          <a:pPr algn="just"/>
          <a:r>
            <a:rPr lang="en-US" sz="1200">
              <a:solidFill>
                <a:schemeClr val="dk1"/>
              </a:solidFill>
              <a:latin typeface="+mn-lt"/>
              <a:ea typeface="+mn-ea"/>
              <a:cs typeface="+mn-cs"/>
            </a:rPr>
            <a:t> </a:t>
          </a:r>
        </a:p>
        <a:p>
          <a:pPr lvl="3" algn="just"/>
          <a:r>
            <a:rPr lang="en-US" sz="1200">
              <a:solidFill>
                <a:schemeClr val="dk1"/>
              </a:solidFill>
              <a:latin typeface="+mn-lt"/>
              <a:ea typeface="+mn-ea"/>
              <a:cs typeface="+mn-cs"/>
            </a:rPr>
            <a:t>Provide the date that the institution expects the finding to be completely corrected and not repeated in current year findings.</a:t>
          </a:r>
        </a:p>
        <a:p>
          <a:pPr algn="just"/>
          <a:endParaRPr lang="en-US" sz="1200">
            <a:solidFill>
              <a:schemeClr val="dk1"/>
            </a:solidFill>
            <a:latin typeface="+mn-lt"/>
            <a:ea typeface="+mn-ea"/>
            <a:cs typeface="+mn-cs"/>
          </a:endParaRPr>
        </a:p>
        <a:p>
          <a:pPr lvl="3" algn="just"/>
          <a:r>
            <a:rPr lang="en-US" sz="1200">
              <a:solidFill>
                <a:schemeClr val="dk1"/>
              </a:solidFill>
              <a:latin typeface="+mn-lt"/>
              <a:ea typeface="+mn-ea"/>
              <a:cs typeface="+mn-cs"/>
            </a:rPr>
            <a:t>Detail the specific steps the institution has taken to date to address and correct the finding.</a:t>
          </a:r>
        </a:p>
        <a:p>
          <a:pPr algn="just"/>
          <a:endParaRPr lang="en-US" sz="1200">
            <a:solidFill>
              <a:schemeClr val="dk1"/>
            </a:solidFill>
            <a:latin typeface="+mn-lt"/>
            <a:ea typeface="+mn-ea"/>
            <a:cs typeface="+mn-cs"/>
          </a:endParaRPr>
        </a:p>
        <a:p>
          <a:pPr lvl="3" algn="just"/>
          <a:r>
            <a:rPr lang="en-US" sz="1200">
              <a:solidFill>
                <a:schemeClr val="dk1"/>
              </a:solidFill>
              <a:latin typeface="+mn-lt"/>
              <a:ea typeface="+mn-ea"/>
              <a:cs typeface="+mn-cs"/>
            </a:rPr>
            <a:t>Detail the specific steps and their completion dates that the institution proposes to fully accomplish the corrective action plans.  </a:t>
          </a:r>
        </a:p>
        <a:p>
          <a:pPr lvl="3" algn="just"/>
          <a:endParaRPr lang="en-US" sz="1200">
            <a:solidFill>
              <a:schemeClr val="dk1"/>
            </a:solidFill>
            <a:latin typeface="+mn-lt"/>
            <a:ea typeface="+mn-ea"/>
            <a:cs typeface="+mn-cs"/>
          </a:endParaRPr>
        </a:p>
        <a:p>
          <a:pPr lvl="0" algn="just"/>
          <a:r>
            <a:rPr lang="en-US" sz="1200">
              <a:solidFill>
                <a:schemeClr val="dk1"/>
              </a:solidFill>
              <a:latin typeface="+mn-lt"/>
              <a:ea typeface="+mn-ea"/>
              <a:cs typeface="+mn-cs"/>
            </a:rPr>
            <a:t>6.	If a finding is not resolved:  Monthly</a:t>
          </a:r>
          <a:r>
            <a:rPr lang="en-US" sz="1200" baseline="0">
              <a:solidFill>
                <a:schemeClr val="dk1"/>
              </a:solidFill>
              <a:latin typeface="+mn-lt"/>
              <a:ea typeface="+mn-ea"/>
              <a:cs typeface="+mn-cs"/>
            </a:rPr>
            <a:t> communications to FARS is required until finding is resolved.</a:t>
          </a:r>
        </a:p>
        <a:p>
          <a:pPr lvl="0" algn="just"/>
          <a:r>
            <a:rPr lang="en-US" sz="1200" baseline="0">
              <a:solidFill>
                <a:schemeClr val="dk1"/>
              </a:solidFill>
              <a:latin typeface="+mn-lt"/>
              <a:ea typeface="+mn-ea"/>
              <a:cs typeface="+mn-cs"/>
            </a:rPr>
            <a:t>	</a:t>
          </a:r>
          <a:r>
            <a:rPr lang="en-US" sz="1100" baseline="0">
              <a:solidFill>
                <a:schemeClr val="dk1"/>
              </a:solidFill>
              <a:effectLst/>
              <a:latin typeface="+mn-lt"/>
              <a:ea typeface="+mn-ea"/>
              <a:cs typeface="+mn-cs"/>
            </a:rPr>
            <a:t>This communication is to be received </a:t>
          </a:r>
          <a:r>
            <a:rPr lang="en-US" sz="1200" baseline="0">
              <a:solidFill>
                <a:schemeClr val="dk1"/>
              </a:solidFill>
              <a:latin typeface="+mn-lt"/>
              <a:ea typeface="+mn-ea"/>
              <a:cs typeface="+mn-cs"/>
            </a:rPr>
            <a:t>by the 15th of each month.  </a:t>
          </a:r>
          <a:r>
            <a:rPr lang="en-US" sz="1200">
              <a:solidFill>
                <a:schemeClr val="dk1"/>
              </a:solidFill>
              <a:latin typeface="+mn-lt"/>
              <a:ea typeface="+mn-ea"/>
              <a:cs typeface="+mn-cs"/>
            </a:rPr>
            <a:t>		</a:t>
          </a:r>
        </a:p>
        <a:p>
          <a:r>
            <a:rPr lang="en-US" sz="1800">
              <a:solidFill>
                <a:schemeClr val="dk1"/>
              </a:solidFill>
              <a:latin typeface="+mn-lt"/>
              <a:ea typeface="+mn-ea"/>
              <a:cs typeface="+mn-cs"/>
            </a:rPr>
            <a:t> </a:t>
          </a:r>
        </a:p>
        <a:p>
          <a:endParaRPr lang="en-US" sz="1800"/>
        </a:p>
      </xdr:txBody>
    </xdr:sp>
    <xdr:clientData/>
  </xdr:twoCellAnchor>
  <mc:AlternateContent xmlns:mc="http://schemas.openxmlformats.org/markup-compatibility/2006">
    <mc:Choice xmlns:a14="http://schemas.microsoft.com/office/drawing/2010/main" Requires="a14">
      <xdr:twoCellAnchor editAs="oneCell">
        <xdr:from>
          <xdr:col>2</xdr:col>
          <xdr:colOff>1181100</xdr:colOff>
          <xdr:row>19</xdr:row>
          <xdr:rowOff>38100</xdr:rowOff>
        </xdr:from>
        <xdr:to>
          <xdr:col>3</xdr:col>
          <xdr:colOff>523875</xdr:colOff>
          <xdr:row>19</xdr:row>
          <xdr:rowOff>228600</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19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20</xdr:row>
          <xdr:rowOff>38100</xdr:rowOff>
        </xdr:from>
        <xdr:to>
          <xdr:col>3</xdr:col>
          <xdr:colOff>523875</xdr:colOff>
          <xdr:row>20</xdr:row>
          <xdr:rowOff>228600</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19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21</xdr:row>
          <xdr:rowOff>38100</xdr:rowOff>
        </xdr:from>
        <xdr:to>
          <xdr:col>3</xdr:col>
          <xdr:colOff>523875</xdr:colOff>
          <xdr:row>21</xdr:row>
          <xdr:rowOff>228600</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19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57148</xdr:colOff>
      <xdr:row>84</xdr:row>
      <xdr:rowOff>152400</xdr:rowOff>
    </xdr:from>
    <xdr:to>
      <xdr:col>6</xdr:col>
      <xdr:colOff>876299</xdr:colOff>
      <xdr:row>132</xdr:row>
      <xdr:rowOff>38100</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57148" y="16402050"/>
          <a:ext cx="10077451" cy="902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u="sng">
              <a:solidFill>
                <a:schemeClr val="dk1"/>
              </a:solidFill>
              <a:latin typeface="+mn-lt"/>
              <a:ea typeface="+mn-ea"/>
              <a:cs typeface="+mn-cs"/>
            </a:rPr>
            <a:t>INSTRUCTIONS</a:t>
          </a:r>
          <a:endParaRPr lang="en-US" sz="1600">
            <a:solidFill>
              <a:schemeClr val="dk1"/>
            </a:solidFill>
            <a:latin typeface="+mn-lt"/>
            <a:ea typeface="+mn-ea"/>
            <a:cs typeface="+mn-cs"/>
          </a:endParaRPr>
        </a:p>
        <a:p>
          <a:r>
            <a:rPr lang="en-US" sz="1600">
              <a:solidFill>
                <a:schemeClr val="dk1"/>
              </a:solidFill>
              <a:latin typeface="+mn-lt"/>
              <a:ea typeface="+mn-ea"/>
              <a:cs typeface="+mn-cs"/>
            </a:rPr>
            <a:t>This form was designed to inform the Legislature of any substantial or material spending obligations which will impact subsequent fiscal years.</a:t>
          </a:r>
        </a:p>
        <a:p>
          <a:r>
            <a:rPr lang="en-US" sz="1600">
              <a:solidFill>
                <a:schemeClr val="dk1"/>
              </a:solidFill>
              <a:latin typeface="+mn-lt"/>
              <a:ea typeface="+mn-ea"/>
              <a:cs typeface="+mn-cs"/>
            </a:rPr>
            <a:t> </a:t>
          </a:r>
        </a:p>
        <a:p>
          <a:r>
            <a:rPr lang="en-US" sz="1600">
              <a:solidFill>
                <a:schemeClr val="dk1"/>
              </a:solidFill>
              <a:latin typeface="+mn-lt"/>
              <a:ea typeface="+mn-ea"/>
              <a:cs typeface="+mn-cs"/>
            </a:rPr>
            <a:t>West Virginia Code § 5A-2-19a states: “Each spending unit within state government shall submit a detailed report and accounting of all substantial unbudgeted contingent liabilities.”   Each report is to include pending legal actions, unresolved audit findings, and any other activities that could reasonably be expected to have an impact on future expenditures by the state.  </a:t>
          </a:r>
        </a:p>
        <a:p>
          <a:r>
            <a:rPr lang="en-US" sz="1600">
              <a:solidFill>
                <a:schemeClr val="dk1"/>
              </a:solidFill>
              <a:latin typeface="+mn-lt"/>
              <a:ea typeface="+mn-ea"/>
              <a:cs typeface="+mn-cs"/>
            </a:rPr>
            <a:t> </a:t>
          </a:r>
        </a:p>
        <a:p>
          <a:r>
            <a:rPr lang="en-US" sz="1600">
              <a:solidFill>
                <a:schemeClr val="dk1"/>
              </a:solidFill>
              <a:latin typeface="+mn-lt"/>
              <a:ea typeface="+mn-ea"/>
              <a:cs typeface="+mn-cs"/>
            </a:rPr>
            <a:t>Your responses to this form should include matters that </a:t>
          </a:r>
          <a:r>
            <a:rPr lang="en-US" sz="1600" b="1">
              <a:solidFill>
                <a:schemeClr val="dk1"/>
              </a:solidFill>
              <a:latin typeface="+mn-lt"/>
              <a:ea typeface="+mn-ea"/>
              <a:cs typeface="+mn-cs"/>
            </a:rPr>
            <a:t>may </a:t>
          </a:r>
          <a:r>
            <a:rPr lang="en-US" sz="1600">
              <a:solidFill>
                <a:schemeClr val="dk1"/>
              </a:solidFill>
              <a:latin typeface="+mn-lt"/>
              <a:ea typeface="+mn-ea"/>
              <a:cs typeface="+mn-cs"/>
            </a:rPr>
            <a:t>effect your institution’s budget or that of the State in future fiscal years. </a:t>
          </a:r>
        </a:p>
        <a:p>
          <a:r>
            <a:rPr lang="en-US" sz="1600">
              <a:solidFill>
                <a:schemeClr val="dk1"/>
              </a:solidFill>
              <a:latin typeface="+mn-lt"/>
              <a:ea typeface="+mn-ea"/>
              <a:cs typeface="+mn-cs"/>
            </a:rPr>
            <a:t> </a:t>
          </a:r>
        </a:p>
        <a:p>
          <a:r>
            <a:rPr lang="en-US" sz="1600">
              <a:solidFill>
                <a:schemeClr val="dk1"/>
              </a:solidFill>
              <a:latin typeface="+mn-lt"/>
              <a:ea typeface="+mn-ea"/>
              <a:cs typeface="+mn-cs"/>
            </a:rPr>
            <a:t>The following should be reported on this form:</a:t>
          </a:r>
        </a:p>
        <a:p>
          <a:r>
            <a:rPr lang="en-US" sz="1600">
              <a:solidFill>
                <a:schemeClr val="dk1"/>
              </a:solidFill>
              <a:latin typeface="+mn-lt"/>
              <a:ea typeface="+mn-ea"/>
              <a:cs typeface="+mn-cs"/>
            </a:rPr>
            <a:t> </a:t>
          </a:r>
        </a:p>
        <a:p>
          <a:pPr lvl="2"/>
          <a:r>
            <a:rPr lang="en-US" sz="1600">
              <a:solidFill>
                <a:schemeClr val="dk1"/>
              </a:solidFill>
              <a:latin typeface="+mn-lt"/>
              <a:ea typeface="+mn-ea"/>
              <a:cs typeface="+mn-cs"/>
            </a:rPr>
            <a:t>Pending legal actions</a:t>
          </a:r>
        </a:p>
        <a:p>
          <a:pPr lvl="2"/>
          <a:r>
            <a:rPr lang="en-US" sz="1600">
              <a:solidFill>
                <a:schemeClr val="dk1"/>
              </a:solidFill>
              <a:latin typeface="+mn-lt"/>
              <a:ea typeface="+mn-ea"/>
              <a:cs typeface="+mn-cs"/>
            </a:rPr>
            <a:t>Unresolved audit findings with questioned costs </a:t>
          </a:r>
        </a:p>
        <a:p>
          <a:pPr lvl="2"/>
          <a:r>
            <a:rPr lang="en-US" sz="1600">
              <a:solidFill>
                <a:schemeClr val="dk1"/>
              </a:solidFill>
              <a:latin typeface="+mn-lt"/>
              <a:ea typeface="+mn-ea"/>
              <a:cs typeface="+mn-cs"/>
            </a:rPr>
            <a:t>Possible Federal disallowances</a:t>
          </a:r>
        </a:p>
        <a:p>
          <a:pPr lvl="2"/>
          <a:r>
            <a:rPr lang="en-US" sz="1600">
              <a:solidFill>
                <a:schemeClr val="dk1"/>
              </a:solidFill>
              <a:latin typeface="+mn-lt"/>
              <a:ea typeface="+mn-ea"/>
              <a:cs typeface="+mn-cs"/>
            </a:rPr>
            <a:t>Any other activities that may result in costs to the State directly or indirectly </a:t>
          </a:r>
        </a:p>
        <a:p>
          <a:pPr lvl="2"/>
          <a:r>
            <a:rPr lang="en-US" sz="1600" b="1">
              <a:solidFill>
                <a:schemeClr val="dk1"/>
              </a:solidFill>
              <a:latin typeface="+mn-lt"/>
              <a:ea typeface="+mn-ea"/>
              <a:cs typeface="+mn-cs"/>
            </a:rPr>
            <a:t>A possible liability of $1,000,000 or more should be reported</a:t>
          </a:r>
          <a:r>
            <a:rPr lang="en-US" sz="1600">
              <a:solidFill>
                <a:schemeClr val="dk1"/>
              </a:solidFill>
              <a:latin typeface="+mn-lt"/>
              <a:ea typeface="+mn-ea"/>
              <a:cs typeface="+mn-cs"/>
            </a:rPr>
            <a:t>. </a:t>
          </a:r>
        </a:p>
        <a:p>
          <a:r>
            <a:rPr lang="en-US" sz="1600">
              <a:solidFill>
                <a:schemeClr val="dk1"/>
              </a:solidFill>
              <a:latin typeface="+mn-lt"/>
              <a:ea typeface="+mn-ea"/>
              <a:cs typeface="+mn-cs"/>
            </a:rPr>
            <a:t> </a:t>
          </a:r>
        </a:p>
        <a:p>
          <a:pPr algn="ctr"/>
          <a:r>
            <a:rPr lang="en-US" sz="1600" b="1">
              <a:solidFill>
                <a:schemeClr val="dk1"/>
              </a:solidFill>
              <a:latin typeface="+mn-lt"/>
              <a:ea typeface="+mn-ea"/>
              <a:cs typeface="+mn-cs"/>
            </a:rPr>
            <a:t>THIS FORM MUST BE SUBMITTED TO FARS BY 08/31/2025</a:t>
          </a:r>
          <a:r>
            <a:rPr lang="en-US" sz="1600">
              <a:solidFill>
                <a:schemeClr val="dk1"/>
              </a:solidFill>
              <a:latin typeface="+mn-lt"/>
              <a:ea typeface="+mn-ea"/>
              <a:cs typeface="+mn-cs"/>
            </a:rPr>
            <a:t>.</a:t>
          </a:r>
        </a:p>
        <a:p>
          <a:r>
            <a:rPr lang="en-US" sz="1600">
              <a:solidFill>
                <a:schemeClr val="dk1"/>
              </a:solidFill>
              <a:latin typeface="+mn-lt"/>
              <a:ea typeface="+mn-ea"/>
              <a:cs typeface="+mn-cs"/>
            </a:rPr>
            <a:t> </a:t>
          </a:r>
        </a:p>
        <a:p>
          <a:endParaRPr lang="en-US" sz="1100"/>
        </a:p>
      </xdr:txBody>
    </xdr:sp>
    <xdr:clientData/>
  </xdr:twoCellAnchor>
  <xdr:oneCellAnchor>
    <xdr:from>
      <xdr:col>3</xdr:col>
      <xdr:colOff>0</xdr:colOff>
      <xdr:row>72</xdr:row>
      <xdr:rowOff>0</xdr:rowOff>
    </xdr:from>
    <xdr:ext cx="2943224" cy="1407437"/>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5857875" y="13963650"/>
          <a:ext cx="2943224" cy="1407437"/>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3</xdr:col>
      <xdr:colOff>49555</xdr:colOff>
      <xdr:row>156</xdr:row>
      <xdr:rowOff>109070</xdr:rowOff>
    </xdr:from>
    <xdr:to>
      <xdr:col>6</xdr:col>
      <xdr:colOff>155263</xdr:colOff>
      <xdr:row>156</xdr:row>
      <xdr:rowOff>109070</xdr:rowOff>
    </xdr:to>
    <xdr:cxnSp macro="">
      <xdr:nvCxnSpPr>
        <xdr:cNvPr id="3" name="Straight Arrow Connector 2">
          <a:extLst>
            <a:ext uri="{FF2B5EF4-FFF2-40B4-BE49-F238E27FC236}">
              <a16:creationId xmlns:a16="http://schemas.microsoft.com/office/drawing/2014/main" id="{00000000-0008-0000-1A00-000003000000}"/>
            </a:ext>
          </a:extLst>
        </xdr:cNvPr>
        <xdr:cNvCxnSpPr/>
      </xdr:nvCxnSpPr>
      <xdr:spPr>
        <a:xfrm>
          <a:off x="4836708" y="28096882"/>
          <a:ext cx="167453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52791</xdr:colOff>
      <xdr:row>157</xdr:row>
      <xdr:rowOff>107452</xdr:rowOff>
    </xdr:from>
    <xdr:to>
      <xdr:col>6</xdr:col>
      <xdr:colOff>137333</xdr:colOff>
      <xdr:row>157</xdr:row>
      <xdr:rowOff>118036</xdr:rowOff>
    </xdr:to>
    <xdr:cxnSp macro="">
      <xdr:nvCxnSpPr>
        <xdr:cNvPr id="5" name="Straight Arrow Connector 4">
          <a:extLst>
            <a:ext uri="{FF2B5EF4-FFF2-40B4-BE49-F238E27FC236}">
              <a16:creationId xmlns:a16="http://schemas.microsoft.com/office/drawing/2014/main" id="{00000000-0008-0000-1A00-000005000000}"/>
            </a:ext>
          </a:extLst>
        </xdr:cNvPr>
        <xdr:cNvCxnSpPr/>
      </xdr:nvCxnSpPr>
      <xdr:spPr>
        <a:xfrm flipV="1">
          <a:off x="4839944" y="28292487"/>
          <a:ext cx="1653365"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30007</xdr:colOff>
      <xdr:row>158</xdr:row>
      <xdr:rowOff>87903</xdr:rowOff>
    </xdr:from>
    <xdr:to>
      <xdr:col>6</xdr:col>
      <xdr:colOff>156883</xdr:colOff>
      <xdr:row>158</xdr:row>
      <xdr:rowOff>109070</xdr:rowOff>
    </xdr:to>
    <xdr:cxnSp macro="">
      <xdr:nvCxnSpPr>
        <xdr:cNvPr id="7" name="Straight Arrow Connector 6">
          <a:extLst>
            <a:ext uri="{FF2B5EF4-FFF2-40B4-BE49-F238E27FC236}">
              <a16:creationId xmlns:a16="http://schemas.microsoft.com/office/drawing/2014/main" id="{00000000-0008-0000-1A00-000007000000}"/>
            </a:ext>
          </a:extLst>
        </xdr:cNvPr>
        <xdr:cNvCxnSpPr/>
      </xdr:nvCxnSpPr>
      <xdr:spPr>
        <a:xfrm flipV="1">
          <a:off x="4817160" y="28470162"/>
          <a:ext cx="1695699" cy="211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39843</xdr:colOff>
      <xdr:row>159</xdr:row>
      <xdr:rowOff>89523</xdr:rowOff>
    </xdr:from>
    <xdr:to>
      <xdr:col>6</xdr:col>
      <xdr:colOff>219635</xdr:colOff>
      <xdr:row>159</xdr:row>
      <xdr:rowOff>100106</xdr:rowOff>
    </xdr:to>
    <xdr:cxnSp macro="">
      <xdr:nvCxnSpPr>
        <xdr:cNvPr id="9" name="Straight Arrow Connector 8">
          <a:extLst>
            <a:ext uri="{FF2B5EF4-FFF2-40B4-BE49-F238E27FC236}">
              <a16:creationId xmlns:a16="http://schemas.microsoft.com/office/drawing/2014/main" id="{00000000-0008-0000-1A00-000009000000}"/>
            </a:ext>
          </a:extLst>
        </xdr:cNvPr>
        <xdr:cNvCxnSpPr/>
      </xdr:nvCxnSpPr>
      <xdr:spPr>
        <a:xfrm flipV="1">
          <a:off x="4826996" y="28669005"/>
          <a:ext cx="1748615" cy="10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1178719</xdr:colOff>
      <xdr:row>155</xdr:row>
      <xdr:rowOff>119062</xdr:rowOff>
    </xdr:from>
    <xdr:to>
      <xdr:col>6</xdr:col>
      <xdr:colOff>107156</xdr:colOff>
      <xdr:row>155</xdr:row>
      <xdr:rowOff>130968</xdr:rowOff>
    </xdr:to>
    <xdr:cxnSp macro="">
      <xdr:nvCxnSpPr>
        <xdr:cNvPr id="5" name="Straight Arrow Connector 4">
          <a:extLst>
            <a:ext uri="{FF2B5EF4-FFF2-40B4-BE49-F238E27FC236}">
              <a16:creationId xmlns:a16="http://schemas.microsoft.com/office/drawing/2014/main" id="{00000000-0008-0000-1B00-000005000000}"/>
            </a:ext>
          </a:extLst>
        </xdr:cNvPr>
        <xdr:cNvCxnSpPr/>
      </xdr:nvCxnSpPr>
      <xdr:spPr>
        <a:xfrm flipV="1">
          <a:off x="4798219" y="29063156"/>
          <a:ext cx="1785937" cy="119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1166812</xdr:colOff>
      <xdr:row>156</xdr:row>
      <xdr:rowOff>130969</xdr:rowOff>
    </xdr:from>
    <xdr:to>
      <xdr:col>6</xdr:col>
      <xdr:colOff>95250</xdr:colOff>
      <xdr:row>156</xdr:row>
      <xdr:rowOff>142875</xdr:rowOff>
    </xdr:to>
    <xdr:cxnSp macro="">
      <xdr:nvCxnSpPr>
        <xdr:cNvPr id="7" name="Straight Arrow Connector 6">
          <a:extLst>
            <a:ext uri="{FF2B5EF4-FFF2-40B4-BE49-F238E27FC236}">
              <a16:creationId xmlns:a16="http://schemas.microsoft.com/office/drawing/2014/main" id="{00000000-0008-0000-1B00-000007000000}"/>
            </a:ext>
          </a:extLst>
        </xdr:cNvPr>
        <xdr:cNvCxnSpPr/>
      </xdr:nvCxnSpPr>
      <xdr:spPr>
        <a:xfrm flipV="1">
          <a:off x="4786312" y="29277469"/>
          <a:ext cx="1785938" cy="119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157</xdr:row>
      <xdr:rowOff>130969</xdr:rowOff>
    </xdr:from>
    <xdr:to>
      <xdr:col>6</xdr:col>
      <xdr:colOff>95250</xdr:colOff>
      <xdr:row>157</xdr:row>
      <xdr:rowOff>130969</xdr:rowOff>
    </xdr:to>
    <xdr:cxnSp macro="">
      <xdr:nvCxnSpPr>
        <xdr:cNvPr id="9" name="Straight Arrow Connector 8">
          <a:extLst>
            <a:ext uri="{FF2B5EF4-FFF2-40B4-BE49-F238E27FC236}">
              <a16:creationId xmlns:a16="http://schemas.microsoft.com/office/drawing/2014/main" id="{00000000-0008-0000-1B00-000009000000}"/>
            </a:ext>
          </a:extLst>
        </xdr:cNvPr>
        <xdr:cNvCxnSpPr/>
      </xdr:nvCxnSpPr>
      <xdr:spPr>
        <a:xfrm>
          <a:off x="4762500" y="29479875"/>
          <a:ext cx="1809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1166812</xdr:colOff>
      <xdr:row>158</xdr:row>
      <xdr:rowOff>107156</xdr:rowOff>
    </xdr:from>
    <xdr:to>
      <xdr:col>6</xdr:col>
      <xdr:colOff>107156</xdr:colOff>
      <xdr:row>158</xdr:row>
      <xdr:rowOff>130968</xdr:rowOff>
    </xdr:to>
    <xdr:cxnSp macro="">
      <xdr:nvCxnSpPr>
        <xdr:cNvPr id="11" name="Straight Arrow Connector 10">
          <a:extLst>
            <a:ext uri="{FF2B5EF4-FFF2-40B4-BE49-F238E27FC236}">
              <a16:creationId xmlns:a16="http://schemas.microsoft.com/office/drawing/2014/main" id="{00000000-0008-0000-1B00-00000B000000}"/>
            </a:ext>
          </a:extLst>
        </xdr:cNvPr>
        <xdr:cNvCxnSpPr/>
      </xdr:nvCxnSpPr>
      <xdr:spPr>
        <a:xfrm flipV="1">
          <a:off x="4786312" y="29658469"/>
          <a:ext cx="1797844" cy="238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63</xdr:row>
      <xdr:rowOff>148103</xdr:rowOff>
    </xdr:from>
    <xdr:to>
      <xdr:col>10</xdr:col>
      <xdr:colOff>720725</xdr:colOff>
      <xdr:row>89</xdr:row>
      <xdr:rowOff>179853</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0" y="12351309"/>
          <a:ext cx="12083490" cy="4984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1800">
              <a:solidFill>
                <a:schemeClr val="dk1"/>
              </a:solidFill>
              <a:latin typeface="+mn-lt"/>
              <a:ea typeface="+mn-ea"/>
              <a:cs typeface="+mn-cs"/>
            </a:rPr>
            <a:t>Purpose</a:t>
          </a:r>
        </a:p>
        <a:p>
          <a:pPr algn="just"/>
          <a:endParaRPr lang="en-US" sz="1800">
            <a:solidFill>
              <a:schemeClr val="dk1"/>
            </a:solidFill>
            <a:latin typeface="+mn-lt"/>
            <a:ea typeface="+mn-ea"/>
            <a:cs typeface="+mn-cs"/>
          </a:endParaRPr>
        </a:p>
        <a:p>
          <a:pPr algn="just"/>
          <a:r>
            <a:rPr lang="en-US" sz="1800">
              <a:solidFill>
                <a:schemeClr val="dk1"/>
              </a:solidFill>
              <a:latin typeface="+mn-lt"/>
              <a:ea typeface="+mn-ea"/>
              <a:cs typeface="+mn-cs"/>
            </a:rPr>
            <a:t>To prepare the deposits disclosures required for the State’s Annual Comprehensive Financial Report, specific information must be provided by fund with separately audited financial statements.  Each type of deposit must be clearly designated as to whether the asset is held with</a:t>
          </a:r>
          <a:r>
            <a:rPr lang="en-US" sz="1800" baseline="0">
              <a:solidFill>
                <a:schemeClr val="dk1"/>
              </a:solidFill>
              <a:latin typeface="+mn-lt"/>
              <a:ea typeface="+mn-ea"/>
              <a:cs typeface="+mn-cs"/>
            </a:rPr>
            <a:t> the Treasurer or with an outside bank account.  T</a:t>
          </a:r>
          <a:r>
            <a:rPr lang="en-US" sz="1800">
              <a:solidFill>
                <a:schemeClr val="dk1"/>
              </a:solidFill>
              <a:latin typeface="+mn-lt"/>
              <a:ea typeface="+mn-ea"/>
              <a:cs typeface="+mn-cs"/>
            </a:rPr>
            <a:t>o facilitate tracing cash</a:t>
          </a:r>
          <a:r>
            <a:rPr lang="en-US" sz="1800" baseline="0">
              <a:solidFill>
                <a:schemeClr val="dk1"/>
              </a:solidFill>
              <a:latin typeface="+mn-lt"/>
              <a:ea typeface="+mn-ea"/>
              <a:cs typeface="+mn-cs"/>
            </a:rPr>
            <a:t> and </a:t>
          </a:r>
          <a:r>
            <a:rPr lang="en-US" sz="1800">
              <a:solidFill>
                <a:schemeClr val="dk1"/>
              </a:solidFill>
              <a:latin typeface="+mn-lt"/>
              <a:ea typeface="+mn-ea"/>
              <a:cs typeface="+mn-cs"/>
            </a:rPr>
            <a:t> cash equivalents from the balance sheet to the note, reconciliation must also be provided.  </a:t>
          </a:r>
        </a:p>
        <a:p>
          <a:pPr algn="just"/>
          <a:endParaRPr lang="en-US" sz="1800">
            <a:solidFill>
              <a:schemeClr val="dk1"/>
            </a:solidFill>
            <a:latin typeface="+mn-lt"/>
            <a:ea typeface="+mn-ea"/>
            <a:cs typeface="+mn-cs"/>
          </a:endParaRPr>
        </a:p>
        <a:p>
          <a:pPr algn="just"/>
          <a:r>
            <a:rPr lang="en-US" sz="1800">
              <a:solidFill>
                <a:schemeClr val="dk1"/>
              </a:solidFill>
              <a:latin typeface="+mn-lt"/>
              <a:ea typeface="+mn-ea"/>
              <a:cs typeface="+mn-cs"/>
            </a:rPr>
            <a:t>Instructions</a:t>
          </a:r>
        </a:p>
        <a:p>
          <a:pPr algn="just"/>
          <a:endParaRPr lang="en-US" sz="1800">
            <a:solidFill>
              <a:schemeClr val="dk1"/>
            </a:solidFill>
            <a:latin typeface="+mn-lt"/>
            <a:ea typeface="+mn-ea"/>
            <a:cs typeface="+mn-cs"/>
          </a:endParaRPr>
        </a:p>
        <a:p>
          <a:pPr algn="just"/>
          <a:r>
            <a:rPr lang="en-US" sz="1800">
              <a:solidFill>
                <a:schemeClr val="dk1"/>
              </a:solidFill>
              <a:latin typeface="+mn-lt"/>
              <a:ea typeface="+mn-ea"/>
              <a:cs typeface="+mn-cs"/>
            </a:rPr>
            <a:t>For each bank account</a:t>
          </a:r>
          <a:r>
            <a:rPr lang="en-US" sz="1800" baseline="0">
              <a:solidFill>
                <a:schemeClr val="dk1"/>
              </a:solidFill>
              <a:latin typeface="+mn-lt"/>
              <a:ea typeface="+mn-ea"/>
              <a:cs typeface="+mn-cs"/>
            </a:rPr>
            <a:t> </a:t>
          </a:r>
          <a:r>
            <a:rPr lang="en-US" sz="1800" b="1" u="sng" baseline="0">
              <a:solidFill>
                <a:schemeClr val="dk1"/>
              </a:solidFill>
              <a:latin typeface="+mn-lt"/>
              <a:ea typeface="+mn-ea"/>
              <a:cs typeface="+mn-cs"/>
            </a:rPr>
            <a:t>not</a:t>
          </a:r>
          <a:r>
            <a:rPr lang="en-US" sz="1800" baseline="0">
              <a:solidFill>
                <a:schemeClr val="dk1"/>
              </a:solidFill>
              <a:latin typeface="+mn-lt"/>
              <a:ea typeface="+mn-ea"/>
              <a:cs typeface="+mn-cs"/>
            </a:rPr>
            <a:t> on deposit with the Treasurer,  perform reconciliation for each account using form 8A.  Attach a copy of the June 30, 2025 bank statement, list any outstanding checks and/or deposits in Other Adjustments.  </a:t>
          </a:r>
        </a:p>
        <a:p>
          <a:pPr algn="just"/>
          <a:endParaRPr lang="en-US" sz="1800" baseline="0">
            <a:solidFill>
              <a:schemeClr val="dk1"/>
            </a:solidFill>
            <a:latin typeface="+mn-lt"/>
            <a:ea typeface="+mn-ea"/>
            <a:cs typeface="+mn-cs"/>
          </a:endParaRPr>
        </a:p>
        <a:p>
          <a:pPr algn="just"/>
          <a:r>
            <a:rPr lang="en-US" sz="1800" i="0" baseline="0">
              <a:solidFill>
                <a:schemeClr val="dk1"/>
              </a:solidFill>
              <a:latin typeface="+mn-lt"/>
              <a:ea typeface="+mn-ea"/>
              <a:cs typeface="+mn-cs"/>
            </a:rPr>
            <a:t>The </a:t>
          </a:r>
          <a:r>
            <a:rPr lang="en-US" sz="1800" i="1" baseline="0">
              <a:solidFill>
                <a:schemeClr val="dk1"/>
              </a:solidFill>
              <a:latin typeface="+mn-lt"/>
              <a:ea typeface="+mn-ea"/>
              <a:cs typeface="+mn-cs"/>
            </a:rPr>
            <a:t>Other Adjustments </a:t>
          </a:r>
          <a:r>
            <a:rPr lang="en-US" sz="1800" i="0" baseline="0">
              <a:solidFill>
                <a:schemeClr val="dk1"/>
              </a:solidFill>
              <a:latin typeface="+mn-lt"/>
              <a:ea typeface="+mn-ea"/>
              <a:cs typeface="+mn-cs"/>
            </a:rPr>
            <a:t>electronic file should be submitted in </a:t>
          </a:r>
          <a:r>
            <a:rPr lang="en-US" sz="1800" baseline="0">
              <a:solidFill>
                <a:schemeClr val="dk1"/>
              </a:solidFill>
              <a:latin typeface="+mn-lt"/>
              <a:ea typeface="+mn-ea"/>
              <a:cs typeface="+mn-cs"/>
            </a:rPr>
            <a:t>the following columnar format:   </a:t>
          </a:r>
        </a:p>
        <a:p>
          <a:pPr algn="ctr"/>
          <a:r>
            <a:rPr lang="en-US" sz="1800" baseline="0">
              <a:solidFill>
                <a:schemeClr val="dk1"/>
              </a:solidFill>
              <a:latin typeface="+mn-lt"/>
              <a:ea typeface="+mn-ea"/>
              <a:cs typeface="+mn-cs"/>
            </a:rPr>
            <a:t>1) date check was written, 2) check number, 3) payee, 4) check amount, and 5) federal fund percentage. </a:t>
          </a:r>
        </a:p>
        <a:p>
          <a:pPr algn="just"/>
          <a:endParaRPr lang="en-US" sz="1800" baseline="0">
            <a:solidFill>
              <a:schemeClr val="dk1"/>
            </a:solidFill>
            <a:latin typeface="+mn-lt"/>
            <a:ea typeface="+mn-ea"/>
            <a:cs typeface="+mn-cs"/>
          </a:endParaRPr>
        </a:p>
        <a:p>
          <a:pPr algn="just"/>
          <a:r>
            <a:rPr lang="en-US" sz="1800" baseline="0">
              <a:solidFill>
                <a:schemeClr val="dk1"/>
              </a:solidFill>
              <a:latin typeface="+mn-lt"/>
              <a:ea typeface="+mn-ea"/>
              <a:cs typeface="+mn-cs"/>
            </a:rPr>
            <a:t>Give a description of the account that details the purpose/type of account.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222250</xdr:colOff>
      <xdr:row>68</xdr:row>
      <xdr:rowOff>158750</xdr:rowOff>
    </xdr:from>
    <xdr:to>
      <xdr:col>9</xdr:col>
      <xdr:colOff>1476375</xdr:colOff>
      <xdr:row>81</xdr:row>
      <xdr:rowOff>95250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222250" y="13350875"/>
          <a:ext cx="10231438" cy="2424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2000">
              <a:solidFill>
                <a:schemeClr val="dk1"/>
              </a:solidFill>
              <a:latin typeface="+mn-lt"/>
              <a:ea typeface="+mn-ea"/>
              <a:cs typeface="+mn-cs"/>
            </a:rPr>
            <a:t>The attached form is intended to provide FARS the necessary detail for footnote disclosure.  Please complete all lines as appropriate.  The ending net number must agree with the audited financial statements</a:t>
          </a:r>
          <a:endParaRPr lang="en-US" sz="2000"/>
        </a:p>
      </xdr:txBody>
    </xdr:sp>
    <xdr:clientData/>
  </xdr:twoCellAnchor>
  <xdr:oneCellAnchor>
    <xdr:from>
      <xdr:col>5</xdr:col>
      <xdr:colOff>31750</xdr:colOff>
      <xdr:row>57</xdr:row>
      <xdr:rowOff>111125</xdr:rowOff>
    </xdr:from>
    <xdr:ext cx="2943224" cy="1783180"/>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5429250" y="12287250"/>
          <a:ext cx="2943224" cy="1783180"/>
        </a:xfrm>
        <a:prstGeom prst="rect">
          <a:avLst/>
        </a:prstGeom>
        <a:no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0" i="0" u="none" strike="noStrike">
              <a:solidFill>
                <a:srgbClr val="FF0000"/>
              </a:solidFill>
              <a:latin typeface="+mn-lt"/>
              <a:ea typeface="+mn-ea"/>
              <a:cs typeface="+mn-cs"/>
            </a:rPr>
            <a:t>Please send this form to:</a:t>
          </a:r>
          <a:r>
            <a:rPr lang="en-US" sz="1200">
              <a:solidFill>
                <a:srgbClr val="FF0000"/>
              </a:solidFill>
            </a:rPr>
            <a:t> </a:t>
          </a:r>
          <a:r>
            <a:rPr lang="en-US" sz="1200" b="0" i="0" u="none" strike="noStrike">
              <a:solidFill>
                <a:schemeClr val="tx1"/>
              </a:solidFill>
              <a:latin typeface="+mn-lt"/>
              <a:ea typeface="+mn-ea"/>
              <a:cs typeface="+mn-cs"/>
            </a:rPr>
            <a:t> </a:t>
          </a:r>
        </a:p>
        <a:p>
          <a:endParaRPr lang="en-US" sz="1200" b="0" i="0" u="none" strike="noStrike">
            <a:solidFill>
              <a:schemeClr val="tx1"/>
            </a:solidFill>
            <a:latin typeface="+mn-lt"/>
            <a:ea typeface="+mn-ea"/>
            <a:cs typeface="+mn-cs"/>
          </a:endParaRPr>
        </a:p>
        <a:p>
          <a:r>
            <a:rPr lang="en-US" sz="1200" b="0" i="0" u="none" strike="noStrike">
              <a:solidFill>
                <a:schemeClr val="tx1"/>
              </a:solidFill>
              <a:latin typeface="+mn-lt"/>
              <a:ea typeface="+mn-ea"/>
              <a:cs typeface="+mn-cs"/>
            </a:rPr>
            <a:t>State of West Virginia</a:t>
          </a:r>
          <a:r>
            <a:rPr lang="en-US" sz="1200"/>
            <a:t> </a:t>
          </a:r>
        </a:p>
        <a:p>
          <a:r>
            <a:rPr lang="en-US" sz="1200" b="0" i="0" u="none" strike="noStrike">
              <a:solidFill>
                <a:schemeClr val="tx1"/>
              </a:solidFill>
              <a:latin typeface="+mn-lt"/>
              <a:ea typeface="+mn-ea"/>
              <a:cs typeface="+mn-cs"/>
            </a:rPr>
            <a:t>Financial Accounting and Reporting Section</a:t>
          </a:r>
          <a:r>
            <a:rPr lang="en-US" sz="1200"/>
            <a:t> </a:t>
          </a:r>
        </a:p>
        <a:p>
          <a:r>
            <a:rPr lang="en-US" sz="1200" b="0" i="0" u="none" strike="noStrike">
              <a:solidFill>
                <a:schemeClr val="tx1"/>
              </a:solidFill>
              <a:latin typeface="+mn-lt"/>
              <a:ea typeface="+mn-ea"/>
              <a:cs typeface="+mn-cs"/>
            </a:rPr>
            <a:t>Building 17, 3rd Floor</a:t>
          </a:r>
          <a:r>
            <a:rPr lang="en-US" sz="1200"/>
            <a:t> </a:t>
          </a:r>
        </a:p>
        <a:p>
          <a:r>
            <a:rPr lang="en-US" sz="1200" b="0" i="0">
              <a:solidFill>
                <a:schemeClr val="tx1"/>
              </a:solidFill>
              <a:latin typeface="+mn-lt"/>
              <a:ea typeface="+mn-ea"/>
              <a:cs typeface="+mn-cs"/>
            </a:rPr>
            <a:t>2101 Washington Street East</a:t>
          </a:r>
          <a:r>
            <a:rPr lang="en-US" sz="1200">
              <a:solidFill>
                <a:schemeClr val="tx1"/>
              </a:solidFill>
              <a:latin typeface="+mn-lt"/>
              <a:ea typeface="+mn-ea"/>
              <a:cs typeface="+mn-cs"/>
            </a:rPr>
            <a:t> </a:t>
          </a:r>
        </a:p>
        <a:p>
          <a:r>
            <a:rPr lang="en-US" sz="1200" b="0" i="0" u="none" strike="noStrike">
              <a:solidFill>
                <a:schemeClr val="tx1"/>
              </a:solidFill>
              <a:latin typeface="+mn-lt"/>
              <a:ea typeface="+mn-ea"/>
              <a:cs typeface="+mn-cs"/>
            </a:rPr>
            <a:t>Charleston, WV 25305</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r>
            <a:rPr lang="en-US" sz="1200" b="0" i="0" u="none" strike="noStrike">
              <a:solidFill>
                <a:schemeClr val="tx1"/>
              </a:solidFill>
              <a:latin typeface="+mn-lt"/>
              <a:ea typeface="+mn-ea"/>
              <a:cs typeface="+mn-cs"/>
            </a:rPr>
            <a:t> </a:t>
          </a:r>
          <a:r>
            <a:rPr lang="en-US" sz="1200"/>
            <a:t> </a:t>
          </a:r>
        </a:p>
        <a:p>
          <a:r>
            <a:rPr lang="en-US" sz="1200" b="0" i="0" u="none" strike="noStrike">
              <a:solidFill>
                <a:schemeClr val="tx1"/>
              </a:solidFill>
              <a:latin typeface="+mn-lt"/>
              <a:ea typeface="+mn-ea"/>
              <a:cs typeface="+mn-cs"/>
            </a:rPr>
            <a:t>Telephone Number (304) 558-4083</a:t>
          </a:r>
          <a:r>
            <a:rPr lang="en-US" sz="1200"/>
            <a:t> </a:t>
          </a:r>
        </a:p>
        <a:p>
          <a:r>
            <a:rPr lang="en-US" sz="1200" b="0" i="0" u="none" strike="noStrike">
              <a:solidFill>
                <a:schemeClr val="tx1"/>
              </a:solidFill>
              <a:latin typeface="+mn-lt"/>
              <a:ea typeface="+mn-ea"/>
              <a:cs typeface="+mn-cs"/>
            </a:rPr>
            <a:t>Fax Number              (304) 558-4084</a:t>
          </a:r>
          <a:r>
            <a:rPr lang="en-US" sz="1200"/>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rs/123DATA/CAFR%202021/Forms%202021/AG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Fars\123DATA\ACFR%202025\Forms%202025\AG2025.xlsx" TargetMode="External"/><Relationship Id="rId1" Type="http://schemas.openxmlformats.org/officeDocument/2006/relationships/externalLinkPath" Target="AG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1"/>
      <sheetName val="Trans1a"/>
      <sheetName val="Audit Notification"/>
      <sheetName val="1"/>
      <sheetName val="2a"/>
      <sheetName val="2b"/>
      <sheetName val="3-1"/>
      <sheetName val="3-2"/>
      <sheetName val="3-3"/>
      <sheetName val="3-4"/>
      <sheetName val="3-5"/>
      <sheetName val="3-6"/>
      <sheetName val="3-7"/>
      <sheetName val="3-8"/>
      <sheetName val="3-9"/>
      <sheetName val="3-10"/>
      <sheetName val="4a"/>
      <sheetName val="4b"/>
      <sheetName val="4c"/>
      <sheetName val="Agency Listing"/>
      <sheetName val="5"/>
      <sheetName val="6"/>
      <sheetName val="7"/>
      <sheetName val="8"/>
      <sheetName val="9"/>
      <sheetName val="9A"/>
      <sheetName val="9B"/>
      <sheetName val="9C"/>
      <sheetName val="Sample of 9D"/>
      <sheetName val="9D"/>
      <sheetName val="9E"/>
      <sheetName val="9F"/>
      <sheetName val="9G"/>
      <sheetName val="10"/>
      <sheetName val="11"/>
      <sheetName val="11A"/>
      <sheetName val="12"/>
      <sheetName val="12A"/>
      <sheetName val="13"/>
      <sheetName val="14"/>
      <sheetName val="15"/>
      <sheetName val="16"/>
      <sheetName val="17"/>
      <sheetName val="18"/>
      <sheetName val="Rep Letter - on your letterhead"/>
    </sheetNames>
    <sheetDataSet>
      <sheetData sheetId="0">
        <row r="3">
          <cell r="F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1"/>
      <sheetName val="Trans1a"/>
      <sheetName val="Audit Notification"/>
      <sheetName val="1"/>
      <sheetName val="2a"/>
      <sheetName val="2b"/>
      <sheetName val="3-1"/>
      <sheetName val="3-2"/>
      <sheetName val="3-3"/>
      <sheetName val="3-4"/>
      <sheetName val="3-5"/>
      <sheetName val="3-6"/>
      <sheetName val="3-7"/>
      <sheetName val="3-8"/>
      <sheetName val="3-9"/>
      <sheetName val="3-10"/>
      <sheetName val="4a"/>
      <sheetName val="4b"/>
      <sheetName val="4c"/>
      <sheetName val="Agency Listing"/>
      <sheetName val="5"/>
      <sheetName val="6"/>
      <sheetName val="7"/>
      <sheetName val="8"/>
      <sheetName val="9"/>
      <sheetName val="9A"/>
      <sheetName val="9B"/>
      <sheetName val="9C"/>
      <sheetName val="Sample of 9D"/>
      <sheetName val="9D"/>
      <sheetName val="9E"/>
      <sheetName val="9F"/>
      <sheetName val="9G"/>
      <sheetName val="9H"/>
      <sheetName val="10"/>
      <sheetName val="11"/>
      <sheetName val="11A"/>
      <sheetName val="12"/>
      <sheetName val="12A"/>
      <sheetName val="13"/>
      <sheetName val="14"/>
      <sheetName val="15"/>
      <sheetName val="16"/>
      <sheetName val="17"/>
      <sheetName val="18"/>
      <sheetName val="19"/>
      <sheetName val="20"/>
      <sheetName val="Rep Letter - on your letterhead"/>
    </sheetNames>
    <sheetDataSet>
      <sheetData sheetId="0">
        <row r="3">
          <cell r="F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FARSclosingbook@WV.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ARSclosingbook@wv.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mailto:Connie.S.Byrne@wv.gov"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FARSclosingbook@wv.gov"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7" Type="http://schemas.openxmlformats.org/officeDocument/2006/relationships/ctrlProp" Target="../ctrlProps/ctrlProp17.xml"/><Relationship Id="rId2" Type="http://schemas.openxmlformats.org/officeDocument/2006/relationships/printerSettings" Target="../printerSettings/printerSettings26.bin"/><Relationship Id="rId1" Type="http://schemas.openxmlformats.org/officeDocument/2006/relationships/hyperlink" Target="mailto:farsclosingbook@wv.gov" TargetMode="Externa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2.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hyperlink" Target="https://finance.wv.gov/fars/Closing%20Book%20Process/Documents/He2022_FORM_8.zip"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hyperlink" Target="https://finance.wv.gov/fars/Closing%20Book%20Process/Documents/He2022_Form_8.1.zip"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finance.wv.gov/fars/Closing%20Book%20Process/Documents/He2022_FORM_8a.zip" TargetMode="External"/><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 Id="rId5" Type="http://schemas.openxmlformats.org/officeDocument/2006/relationships/drawing" Target="../drawings/drawing25.xm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theme="8" tint="0.39997558519241921"/>
    <pageSetUpPr fitToPage="1"/>
  </sheetPr>
  <dimension ref="A1:H78"/>
  <sheetViews>
    <sheetView showGridLines="0" tabSelected="1" defaultGridColor="0" colorId="8" zoomScale="75" zoomScaleNormal="75" zoomScaleSheetLayoutView="85" workbookViewId="0">
      <selection activeCell="A4" sqref="A4"/>
    </sheetView>
  </sheetViews>
  <sheetFormatPr defaultColWidth="11.44140625" defaultRowHeight="15"/>
  <cols>
    <col min="1" max="1" width="45.77734375" customWidth="1"/>
    <col min="2" max="2" width="23.44140625" customWidth="1"/>
    <col min="3" max="3" width="4.77734375" customWidth="1"/>
    <col min="4" max="4" width="15" customWidth="1"/>
    <col min="5" max="5" width="13.44140625" customWidth="1"/>
    <col min="6" max="6" width="12.77734375" customWidth="1"/>
    <col min="7" max="7" width="14.44140625" customWidth="1"/>
    <col min="8" max="8" width="3.21875" customWidth="1"/>
  </cols>
  <sheetData>
    <row r="1" spans="1:8">
      <c r="A1" t="s">
        <v>0</v>
      </c>
    </row>
    <row r="2" spans="1:8">
      <c r="A2" t="s">
        <v>1</v>
      </c>
    </row>
    <row r="3" spans="1:8">
      <c r="A3" s="26">
        <v>45838</v>
      </c>
      <c r="B3" s="26"/>
    </row>
    <row r="5" spans="1:8" ht="15.75">
      <c r="A5" s="1" t="s">
        <v>2</v>
      </c>
      <c r="B5" s="1"/>
      <c r="D5" s="1" t="s">
        <v>3</v>
      </c>
      <c r="E5" s="1"/>
      <c r="F5" s="847"/>
      <c r="G5" s="848"/>
    </row>
    <row r="7" spans="1:8">
      <c r="A7" t="s">
        <v>420</v>
      </c>
      <c r="F7" s="23" t="s">
        <v>1135</v>
      </c>
    </row>
    <row r="8" spans="1:8" ht="13.7" customHeight="1">
      <c r="F8" s="23" t="s">
        <v>1136</v>
      </c>
    </row>
    <row r="9" spans="1:8">
      <c r="A9" t="s">
        <v>4</v>
      </c>
    </row>
    <row r="10" spans="1:8">
      <c r="A10" t="s">
        <v>5</v>
      </c>
    </row>
    <row r="11" spans="1:8" ht="15.75">
      <c r="A11" s="1"/>
      <c r="B11" s="404" t="s">
        <v>6</v>
      </c>
      <c r="D11" s="404" t="s">
        <v>6</v>
      </c>
      <c r="E11" s="407" t="s">
        <v>216</v>
      </c>
    </row>
    <row r="12" spans="1:8" ht="15.75">
      <c r="B12" s="405" t="s">
        <v>214</v>
      </c>
      <c r="D12" s="406" t="s">
        <v>7</v>
      </c>
      <c r="E12" s="406" t="s">
        <v>217</v>
      </c>
      <c r="F12" s="408" t="s">
        <v>8</v>
      </c>
      <c r="G12" s="409" t="s">
        <v>9</v>
      </c>
    </row>
    <row r="13" spans="1:8" ht="15.75">
      <c r="A13" t="s">
        <v>215</v>
      </c>
      <c r="B13" s="524"/>
      <c r="D13" s="410"/>
      <c r="E13" s="411"/>
      <c r="F13" s="412"/>
      <c r="G13" s="413" t="s">
        <v>10</v>
      </c>
    </row>
    <row r="14" spans="1:8" ht="15.75">
      <c r="B14" s="525"/>
      <c r="C14" s="210"/>
      <c r="D14" s="526"/>
      <c r="E14" s="526"/>
      <c r="F14" s="422"/>
      <c r="G14" s="422"/>
    </row>
    <row r="15" spans="1:8">
      <c r="A15" t="s">
        <v>11</v>
      </c>
      <c r="B15" s="538" t="s">
        <v>1137</v>
      </c>
      <c r="D15" s="414"/>
      <c r="E15" s="415"/>
      <c r="F15" s="416"/>
      <c r="G15" s="417">
        <v>1</v>
      </c>
      <c r="H15" t="s">
        <v>33</v>
      </c>
    </row>
    <row r="16" spans="1:8">
      <c r="B16" s="525"/>
      <c r="C16" s="210"/>
      <c r="D16" s="527"/>
      <c r="E16" s="527"/>
      <c r="F16" s="423"/>
      <c r="G16" s="423"/>
    </row>
    <row r="17" spans="1:8">
      <c r="A17" t="s">
        <v>138</v>
      </c>
      <c r="B17" s="538" t="str">
        <f>B15</f>
        <v>to HEPC on 8/11/2025</v>
      </c>
      <c r="D17" s="414"/>
      <c r="E17" s="415"/>
      <c r="F17" s="416"/>
      <c r="G17" s="417" t="s">
        <v>12</v>
      </c>
    </row>
    <row r="18" spans="1:8">
      <c r="B18" s="525"/>
      <c r="C18" s="210"/>
      <c r="D18" s="527"/>
      <c r="E18" s="527"/>
      <c r="F18" s="423"/>
      <c r="G18" s="423"/>
    </row>
    <row r="19" spans="1:8">
      <c r="A19" t="s">
        <v>388</v>
      </c>
      <c r="B19" s="538" t="str">
        <f>B15</f>
        <v>to HEPC on 8/11/2025</v>
      </c>
      <c r="D19" s="414"/>
      <c r="E19" s="415"/>
      <c r="F19" s="416"/>
      <c r="G19" s="417" t="s">
        <v>382</v>
      </c>
    </row>
    <row r="20" spans="1:8">
      <c r="B20" s="525"/>
      <c r="C20" s="210"/>
      <c r="D20" s="527"/>
      <c r="E20" s="527"/>
      <c r="F20" s="423"/>
      <c r="G20" s="423"/>
    </row>
    <row r="21" spans="1:8">
      <c r="A21" t="s">
        <v>13</v>
      </c>
      <c r="B21" s="538" t="str">
        <f>B15</f>
        <v>to HEPC on 8/11/2025</v>
      </c>
      <c r="D21" s="414"/>
      <c r="E21" s="415"/>
      <c r="F21" s="416"/>
      <c r="G21" s="417">
        <v>2</v>
      </c>
      <c r="H21" t="s">
        <v>33</v>
      </c>
    </row>
    <row r="22" spans="1:8">
      <c r="B22" s="539"/>
      <c r="C22" s="210"/>
      <c r="D22" s="527"/>
      <c r="E22" s="527"/>
      <c r="F22" s="423"/>
      <c r="G22" s="423"/>
    </row>
    <row r="23" spans="1:8">
      <c r="A23" t="s">
        <v>139</v>
      </c>
      <c r="B23" s="538" t="str">
        <f>B15</f>
        <v>to HEPC on 8/11/2025</v>
      </c>
      <c r="D23" s="414"/>
      <c r="E23" s="415"/>
      <c r="F23" s="416"/>
      <c r="G23" s="417" t="s">
        <v>14</v>
      </c>
    </row>
    <row r="24" spans="1:8">
      <c r="B24" s="525"/>
      <c r="C24" s="210"/>
      <c r="D24" s="527"/>
      <c r="E24" s="527"/>
      <c r="F24" s="423"/>
      <c r="G24" s="423"/>
    </row>
    <row r="25" spans="1:8">
      <c r="A25" t="s">
        <v>389</v>
      </c>
      <c r="B25" s="538" t="str">
        <f>B15</f>
        <v>to HEPC on 8/11/2025</v>
      </c>
      <c r="D25" s="418"/>
      <c r="E25" s="419"/>
      <c r="F25" s="420"/>
      <c r="G25" s="421" t="s">
        <v>383</v>
      </c>
    </row>
    <row r="26" spans="1:8">
      <c r="B26" s="199"/>
      <c r="D26" s="199"/>
      <c r="E26" s="199"/>
      <c r="F26" s="3"/>
      <c r="G26" s="3"/>
    </row>
    <row r="27" spans="1:8">
      <c r="A27" t="s">
        <v>193</v>
      </c>
      <c r="B27" s="199"/>
      <c r="D27" s="199"/>
      <c r="E27" s="199"/>
      <c r="F27" s="3"/>
      <c r="G27" s="3"/>
    </row>
    <row r="28" spans="1:8">
      <c r="B28" s="199"/>
      <c r="D28" s="199"/>
      <c r="E28" s="199"/>
      <c r="F28" s="3"/>
      <c r="G28" s="3"/>
    </row>
    <row r="29" spans="1:8" s="46" customFormat="1" ht="45">
      <c r="A29" s="128" t="s">
        <v>956</v>
      </c>
      <c r="B29" s="530" t="s">
        <v>1138</v>
      </c>
      <c r="D29" s="58"/>
      <c r="E29" s="382"/>
      <c r="F29" s="59"/>
      <c r="G29" s="60" t="s">
        <v>415</v>
      </c>
    </row>
    <row r="30" spans="1:8" s="46" customFormat="1">
      <c r="A30" s="6"/>
      <c r="B30" s="528"/>
      <c r="D30" s="529"/>
      <c r="E30" s="529"/>
      <c r="F30" s="45"/>
      <c r="G30" s="45"/>
    </row>
    <row r="31" spans="1:8" s="46" customFormat="1" ht="60">
      <c r="A31" s="129" t="s">
        <v>379</v>
      </c>
      <c r="B31" s="530" t="str">
        <f>B29</f>
        <v>to HEPC on 9/15/2025</v>
      </c>
      <c r="D31" s="58"/>
      <c r="E31" s="382"/>
      <c r="F31" s="59"/>
      <c r="G31" s="60" t="s">
        <v>416</v>
      </c>
    </row>
    <row r="32" spans="1:8">
      <c r="B32" s="199"/>
      <c r="D32" s="199"/>
      <c r="E32" s="199"/>
      <c r="F32" s="3"/>
      <c r="G32" s="3"/>
    </row>
    <row r="33" spans="1:8">
      <c r="B33" s="199"/>
      <c r="D33" s="199"/>
      <c r="E33" s="199"/>
      <c r="F33" s="3"/>
      <c r="G33" s="3"/>
    </row>
    <row r="34" spans="1:8">
      <c r="A34" t="s">
        <v>148</v>
      </c>
      <c r="B34" s="530" t="s">
        <v>1139</v>
      </c>
      <c r="D34" s="380"/>
      <c r="E34" s="28"/>
      <c r="F34" s="403"/>
      <c r="G34" s="2">
        <v>4</v>
      </c>
    </row>
    <row r="35" spans="1:8">
      <c r="A35" t="s">
        <v>404</v>
      </c>
      <c r="B35" s="530" t="str">
        <f>B34</f>
        <v>to FARS by 10/15/2025</v>
      </c>
      <c r="D35" s="380"/>
      <c r="E35" s="28"/>
      <c r="F35" s="403"/>
      <c r="G35" s="2">
        <v>4.0999999999999996</v>
      </c>
    </row>
    <row r="36" spans="1:8">
      <c r="F36" s="3"/>
      <c r="G36" s="3"/>
    </row>
    <row r="37" spans="1:8">
      <c r="A37" t="s">
        <v>149</v>
      </c>
      <c r="B37" s="530" t="str">
        <f>B34</f>
        <v>to FARS by 10/15/2025</v>
      </c>
      <c r="D37" s="380"/>
      <c r="E37" s="28"/>
      <c r="F37" s="403"/>
      <c r="G37" s="2" t="s">
        <v>185</v>
      </c>
    </row>
    <row r="38" spans="1:8">
      <c r="A38" t="s">
        <v>405</v>
      </c>
      <c r="B38" s="530" t="str">
        <f>B34</f>
        <v>to FARS by 10/15/2025</v>
      </c>
      <c r="D38" s="380"/>
      <c r="E38" s="28"/>
      <c r="F38" s="403"/>
      <c r="G38" s="2" t="s">
        <v>406</v>
      </c>
    </row>
    <row r="39" spans="1:8">
      <c r="F39" s="3"/>
      <c r="G39" s="3"/>
    </row>
    <row r="40" spans="1:8">
      <c r="A40" t="s">
        <v>15</v>
      </c>
      <c r="B40" s="530" t="s">
        <v>1140</v>
      </c>
      <c r="D40" s="29"/>
      <c r="E40" s="381"/>
      <c r="F40" s="31"/>
      <c r="G40" s="4" t="s">
        <v>218</v>
      </c>
    </row>
    <row r="41" spans="1:8">
      <c r="B41" s="530" t="str">
        <f>B40</f>
        <v>to FARS on 7/31/25</v>
      </c>
      <c r="D41" s="29"/>
      <c r="E41" s="381"/>
      <c r="F41" s="31"/>
      <c r="G41" s="4" t="s">
        <v>16</v>
      </c>
      <c r="H41" s="23"/>
    </row>
    <row r="42" spans="1:8">
      <c r="B42" s="530" t="str">
        <f>B40</f>
        <v>to FARS on 7/31/25</v>
      </c>
      <c r="D42" s="29"/>
      <c r="E42" s="381"/>
      <c r="F42" s="31"/>
      <c r="G42" s="4" t="s">
        <v>17</v>
      </c>
    </row>
    <row r="43" spans="1:8">
      <c r="B43" s="530" t="str">
        <f>B40</f>
        <v>to FARS on 7/31/25</v>
      </c>
      <c r="D43" s="29"/>
      <c r="E43" s="381"/>
      <c r="F43" s="31"/>
      <c r="G43" s="4" t="s">
        <v>18</v>
      </c>
      <c r="H43" s="23"/>
    </row>
    <row r="44" spans="1:8">
      <c r="B44" s="530" t="str">
        <f>B40</f>
        <v>to FARS on 7/31/25</v>
      </c>
      <c r="D44" s="29"/>
      <c r="E44" s="381"/>
      <c r="F44" s="31"/>
      <c r="G44" s="4" t="s">
        <v>150</v>
      </c>
      <c r="H44" s="23"/>
    </row>
    <row r="45" spans="1:8">
      <c r="B45" s="530" t="str">
        <f>B40</f>
        <v>to FARS on 7/31/25</v>
      </c>
      <c r="D45" s="29"/>
      <c r="E45" s="381"/>
      <c r="F45" s="31"/>
      <c r="G45" s="4" t="s">
        <v>430</v>
      </c>
    </row>
    <row r="46" spans="1:8">
      <c r="B46" s="530" t="str">
        <f>B40</f>
        <v>to FARS on 7/31/25</v>
      </c>
      <c r="D46" s="29"/>
      <c r="E46" s="381"/>
      <c r="F46" s="31"/>
      <c r="G46" s="4" t="s">
        <v>1115</v>
      </c>
    </row>
    <row r="47" spans="1:8">
      <c r="B47" s="530" t="str">
        <f>B40</f>
        <v>to FARS on 7/31/25</v>
      </c>
      <c r="D47" s="29"/>
      <c r="E47" s="381"/>
      <c r="F47" s="31"/>
      <c r="G47" s="4" t="s">
        <v>1119</v>
      </c>
    </row>
    <row r="48" spans="1:8">
      <c r="F48" s="3"/>
      <c r="G48" s="3"/>
    </row>
    <row r="49" spans="1:8">
      <c r="A49" t="s">
        <v>19</v>
      </c>
      <c r="B49" s="530" t="str">
        <f>B40</f>
        <v>to FARS on 7/31/25</v>
      </c>
      <c r="D49" s="28"/>
      <c r="E49" s="380"/>
      <c r="F49" s="30"/>
      <c r="G49" s="5" t="s">
        <v>20</v>
      </c>
    </row>
    <row r="50" spans="1:8">
      <c r="F50" s="3"/>
      <c r="G50" s="3"/>
    </row>
    <row r="51" spans="1:8">
      <c r="A51" t="s">
        <v>21</v>
      </c>
      <c r="B51" s="530" t="s">
        <v>1141</v>
      </c>
      <c r="D51" s="33"/>
      <c r="E51" s="382"/>
      <c r="F51" s="30"/>
      <c r="G51" s="5" t="s">
        <v>22</v>
      </c>
    </row>
    <row r="52" spans="1:8">
      <c r="G52" s="3"/>
    </row>
    <row r="53" spans="1:8" s="395" customFormat="1" ht="30">
      <c r="A53" s="394" t="s">
        <v>950</v>
      </c>
      <c r="B53" s="530" t="s">
        <v>1139</v>
      </c>
      <c r="D53" s="396"/>
      <c r="E53" s="397"/>
      <c r="F53" s="398"/>
      <c r="G53" s="399">
        <v>8</v>
      </c>
      <c r="H53" s="394"/>
    </row>
    <row r="54" spans="1:8" s="46" customFormat="1" ht="30">
      <c r="A54" s="394" t="s">
        <v>951</v>
      </c>
      <c r="B54" s="530" t="s">
        <v>1139</v>
      </c>
      <c r="D54" s="58"/>
      <c r="E54" s="28"/>
      <c r="F54" s="59"/>
      <c r="G54" s="60">
        <v>8.1</v>
      </c>
      <c r="H54" s="23"/>
    </row>
    <row r="55" spans="1:8" s="46" customFormat="1">
      <c r="A55" s="46" t="s">
        <v>264</v>
      </c>
      <c r="B55" s="614" t="s">
        <v>1142</v>
      </c>
      <c r="D55" s="107"/>
      <c r="E55" s="383"/>
      <c r="F55" s="59"/>
      <c r="G55" s="108" t="s">
        <v>262</v>
      </c>
      <c r="H55" s="50"/>
    </row>
    <row r="56" spans="1:8" s="46" customFormat="1">
      <c r="A56" s="46" t="s">
        <v>265</v>
      </c>
      <c r="B56" s="614" t="s">
        <v>1142</v>
      </c>
      <c r="D56" s="107"/>
      <c r="E56" s="383"/>
      <c r="F56" s="59"/>
      <c r="G56" s="60" t="s">
        <v>263</v>
      </c>
    </row>
    <row r="57" spans="1:8" s="46" customFormat="1">
      <c r="B57"/>
      <c r="G57" s="45"/>
    </row>
    <row r="58" spans="1:8" s="46" customFormat="1">
      <c r="B58" s="528"/>
      <c r="D58" s="529"/>
      <c r="E58" s="529"/>
      <c r="F58" s="45"/>
      <c r="G58" s="45"/>
    </row>
    <row r="59" spans="1:8">
      <c r="A59" s="47" t="s">
        <v>407</v>
      </c>
      <c r="B59" s="530" t="s">
        <v>1139</v>
      </c>
      <c r="D59" s="382"/>
      <c r="E59" s="28"/>
      <c r="F59" s="403"/>
      <c r="G59" s="60">
        <v>9</v>
      </c>
    </row>
    <row r="60" spans="1:8">
      <c r="A60" s="47"/>
      <c r="B60" s="528"/>
      <c r="D60" s="529"/>
      <c r="E60" s="529"/>
      <c r="F60" s="45"/>
      <c r="G60" s="45"/>
    </row>
    <row r="61" spans="1:8" ht="8.4499999999999993" customHeight="1">
      <c r="G61" s="3"/>
    </row>
    <row r="62" spans="1:8" ht="18">
      <c r="A62" s="262" t="s">
        <v>23</v>
      </c>
    </row>
    <row r="63" spans="1:8" ht="9.75" customHeight="1">
      <c r="G63" s="3"/>
    </row>
    <row r="64" spans="1:8">
      <c r="G64" s="6"/>
    </row>
    <row r="65" spans="1:7" ht="10.5" customHeight="1">
      <c r="G65" s="3"/>
    </row>
    <row r="66" spans="1:7">
      <c r="A66" s="20"/>
      <c r="B66" s="23"/>
      <c r="D66" t="s">
        <v>24</v>
      </c>
      <c r="G66" s="3"/>
    </row>
    <row r="67" spans="1:7" ht="15.75">
      <c r="A67" s="1" t="s">
        <v>171</v>
      </c>
      <c r="G67" s="3"/>
    </row>
    <row r="68" spans="1:7">
      <c r="D68" t="s">
        <v>26</v>
      </c>
      <c r="G68" s="3"/>
    </row>
    <row r="69" spans="1:7">
      <c r="A69" s="20"/>
      <c r="D69" t="s">
        <v>27</v>
      </c>
      <c r="G69" s="3"/>
    </row>
    <row r="70" spans="1:7" ht="15.75">
      <c r="A70" s="1" t="s">
        <v>864</v>
      </c>
      <c r="D70" t="s">
        <v>198</v>
      </c>
      <c r="G70" s="3"/>
    </row>
    <row r="71" spans="1:7">
      <c r="D71" t="s">
        <v>199</v>
      </c>
      <c r="G71" s="3"/>
    </row>
    <row r="72" spans="1:7">
      <c r="A72" s="20"/>
      <c r="D72" t="s">
        <v>200</v>
      </c>
      <c r="G72" s="3"/>
    </row>
    <row r="73" spans="1:7" ht="15" customHeight="1">
      <c r="A73" s="1" t="s">
        <v>957</v>
      </c>
      <c r="D73" t="s">
        <v>146</v>
      </c>
      <c r="E73" s="663" t="s">
        <v>1075</v>
      </c>
      <c r="G73" s="3"/>
    </row>
    <row r="74" spans="1:7">
      <c r="G74" s="3"/>
    </row>
    <row r="75" spans="1:7" ht="15" customHeight="1">
      <c r="A75" s="32"/>
      <c r="B75" s="531"/>
      <c r="D75" s="23" t="s">
        <v>556</v>
      </c>
      <c r="G75" s="3"/>
    </row>
    <row r="76" spans="1:7" ht="15.75">
      <c r="A76" s="1" t="s">
        <v>6</v>
      </c>
      <c r="D76" s="23" t="s">
        <v>994</v>
      </c>
      <c r="G76" s="3"/>
    </row>
    <row r="78" spans="1:7">
      <c r="G78" s="3"/>
    </row>
  </sheetData>
  <sheetProtection selectLockedCells="1"/>
  <mergeCells count="1">
    <mergeCell ref="F5:G5"/>
  </mergeCells>
  <phoneticPr fontId="0" type="noConversion"/>
  <hyperlinks>
    <hyperlink ref="E73" r:id="rId1" xr:uid="{00000000-0004-0000-0000-000000000000}"/>
  </hyperlinks>
  <pageMargins left="0.5" right="0.5" top="0.5" bottom="0.25" header="0.5" footer="0.5"/>
  <pageSetup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4</xdr:col>
                    <xdr:colOff>57150</xdr:colOff>
                    <xdr:row>33</xdr:row>
                    <xdr:rowOff>38100</xdr:rowOff>
                  </from>
                  <to>
                    <xdr:col>4</xdr:col>
                    <xdr:colOff>447675</xdr:colOff>
                    <xdr:row>34</xdr:row>
                    <xdr:rowOff>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4</xdr:col>
                    <xdr:colOff>685800</xdr:colOff>
                    <xdr:row>33</xdr:row>
                    <xdr:rowOff>0</xdr:rowOff>
                  </from>
                  <to>
                    <xdr:col>4</xdr:col>
                    <xdr:colOff>1047750</xdr:colOff>
                    <xdr:row>34</xdr:row>
                    <xdr:rowOff>38100</xdr:rowOff>
                  </to>
                </anchor>
              </controlPr>
            </control>
          </mc:Choice>
        </mc:AlternateContent>
        <mc:AlternateContent xmlns:mc="http://schemas.openxmlformats.org/markup-compatibility/2006">
          <mc:Choice Requires="x14">
            <control shapeId="30723" r:id="rId7" name="Check Box 3">
              <controlPr defaultSize="0" autoFill="0" autoLine="0" autoPict="0">
                <anchor moveWithCells="1">
                  <from>
                    <xdr:col>4</xdr:col>
                    <xdr:colOff>57150</xdr:colOff>
                    <xdr:row>34</xdr:row>
                    <xdr:rowOff>38100</xdr:rowOff>
                  </from>
                  <to>
                    <xdr:col>4</xdr:col>
                    <xdr:colOff>447675</xdr:colOff>
                    <xdr:row>35</xdr:row>
                    <xdr:rowOff>0</xdr:rowOff>
                  </to>
                </anchor>
              </controlPr>
            </control>
          </mc:Choice>
        </mc:AlternateContent>
        <mc:AlternateContent xmlns:mc="http://schemas.openxmlformats.org/markup-compatibility/2006">
          <mc:Choice Requires="x14">
            <control shapeId="30724" r:id="rId8" name="Check Box 4">
              <controlPr defaultSize="0" autoFill="0" autoLine="0" autoPict="0">
                <anchor moveWithCells="1">
                  <from>
                    <xdr:col>4</xdr:col>
                    <xdr:colOff>685800</xdr:colOff>
                    <xdr:row>34</xdr:row>
                    <xdr:rowOff>0</xdr:rowOff>
                  </from>
                  <to>
                    <xdr:col>4</xdr:col>
                    <xdr:colOff>1047750</xdr:colOff>
                    <xdr:row>35</xdr:row>
                    <xdr:rowOff>38100</xdr:rowOff>
                  </to>
                </anchor>
              </controlPr>
            </control>
          </mc:Choice>
        </mc:AlternateContent>
        <mc:AlternateContent xmlns:mc="http://schemas.openxmlformats.org/markup-compatibility/2006">
          <mc:Choice Requires="x14">
            <control shapeId="30725" r:id="rId9" name="Check Box 5">
              <controlPr defaultSize="0" autoFill="0" autoLine="0" autoPict="0">
                <anchor moveWithCells="1">
                  <from>
                    <xdr:col>4</xdr:col>
                    <xdr:colOff>57150</xdr:colOff>
                    <xdr:row>36</xdr:row>
                    <xdr:rowOff>38100</xdr:rowOff>
                  </from>
                  <to>
                    <xdr:col>4</xdr:col>
                    <xdr:colOff>447675</xdr:colOff>
                    <xdr:row>37</xdr:row>
                    <xdr:rowOff>0</xdr:rowOff>
                  </to>
                </anchor>
              </controlPr>
            </control>
          </mc:Choice>
        </mc:AlternateContent>
        <mc:AlternateContent xmlns:mc="http://schemas.openxmlformats.org/markup-compatibility/2006">
          <mc:Choice Requires="x14">
            <control shapeId="30726" r:id="rId10" name="Check Box 6">
              <controlPr defaultSize="0" autoFill="0" autoLine="0" autoPict="0">
                <anchor moveWithCells="1">
                  <from>
                    <xdr:col>4</xdr:col>
                    <xdr:colOff>685800</xdr:colOff>
                    <xdr:row>36</xdr:row>
                    <xdr:rowOff>0</xdr:rowOff>
                  </from>
                  <to>
                    <xdr:col>4</xdr:col>
                    <xdr:colOff>1047750</xdr:colOff>
                    <xdr:row>37</xdr:row>
                    <xdr:rowOff>38100</xdr:rowOff>
                  </to>
                </anchor>
              </controlPr>
            </control>
          </mc:Choice>
        </mc:AlternateContent>
        <mc:AlternateContent xmlns:mc="http://schemas.openxmlformats.org/markup-compatibility/2006">
          <mc:Choice Requires="x14">
            <control shapeId="30727" r:id="rId11" name="Check Box 7">
              <controlPr defaultSize="0" autoFill="0" autoLine="0" autoPict="0">
                <anchor moveWithCells="1">
                  <from>
                    <xdr:col>4</xdr:col>
                    <xdr:colOff>57150</xdr:colOff>
                    <xdr:row>37</xdr:row>
                    <xdr:rowOff>38100</xdr:rowOff>
                  </from>
                  <to>
                    <xdr:col>4</xdr:col>
                    <xdr:colOff>447675</xdr:colOff>
                    <xdr:row>38</xdr:row>
                    <xdr:rowOff>0</xdr:rowOff>
                  </to>
                </anchor>
              </controlPr>
            </control>
          </mc:Choice>
        </mc:AlternateContent>
        <mc:AlternateContent xmlns:mc="http://schemas.openxmlformats.org/markup-compatibility/2006">
          <mc:Choice Requires="x14">
            <control shapeId="30728" r:id="rId12" name="Check Box 8">
              <controlPr defaultSize="0" autoFill="0" autoLine="0" autoPict="0">
                <anchor moveWithCells="1">
                  <from>
                    <xdr:col>4</xdr:col>
                    <xdr:colOff>685800</xdr:colOff>
                    <xdr:row>37</xdr:row>
                    <xdr:rowOff>0</xdr:rowOff>
                  </from>
                  <to>
                    <xdr:col>4</xdr:col>
                    <xdr:colOff>1047750</xdr:colOff>
                    <xdr:row>38</xdr:row>
                    <xdr:rowOff>38100</xdr:rowOff>
                  </to>
                </anchor>
              </controlPr>
            </control>
          </mc:Choice>
        </mc:AlternateContent>
        <mc:AlternateContent xmlns:mc="http://schemas.openxmlformats.org/markup-compatibility/2006">
          <mc:Choice Requires="x14">
            <control shapeId="30729" r:id="rId13" name="Check Box 9">
              <controlPr defaultSize="0" autoFill="0" autoLine="0" autoPict="0">
                <anchor moveWithCells="1">
                  <from>
                    <xdr:col>4</xdr:col>
                    <xdr:colOff>57150</xdr:colOff>
                    <xdr:row>52</xdr:row>
                    <xdr:rowOff>38100</xdr:rowOff>
                  </from>
                  <to>
                    <xdr:col>4</xdr:col>
                    <xdr:colOff>447675</xdr:colOff>
                    <xdr:row>52</xdr:row>
                    <xdr:rowOff>219075</xdr:rowOff>
                  </to>
                </anchor>
              </controlPr>
            </control>
          </mc:Choice>
        </mc:AlternateContent>
        <mc:AlternateContent xmlns:mc="http://schemas.openxmlformats.org/markup-compatibility/2006">
          <mc:Choice Requires="x14">
            <control shapeId="30730" r:id="rId14" name="Check Box 10">
              <controlPr defaultSize="0" autoFill="0" autoLine="0" autoPict="0">
                <anchor moveWithCells="1">
                  <from>
                    <xdr:col>4</xdr:col>
                    <xdr:colOff>685800</xdr:colOff>
                    <xdr:row>52</xdr:row>
                    <xdr:rowOff>0</xdr:rowOff>
                  </from>
                  <to>
                    <xdr:col>4</xdr:col>
                    <xdr:colOff>1047750</xdr:colOff>
                    <xdr:row>52</xdr:row>
                    <xdr:rowOff>228600</xdr:rowOff>
                  </to>
                </anchor>
              </controlPr>
            </control>
          </mc:Choice>
        </mc:AlternateContent>
        <mc:AlternateContent xmlns:mc="http://schemas.openxmlformats.org/markup-compatibility/2006">
          <mc:Choice Requires="x14">
            <control shapeId="30731" r:id="rId15" name="Check Box 11">
              <controlPr defaultSize="0" autoFill="0" autoLine="0" autoPict="0">
                <anchor moveWithCells="1">
                  <from>
                    <xdr:col>4</xdr:col>
                    <xdr:colOff>57150</xdr:colOff>
                    <xdr:row>53</xdr:row>
                    <xdr:rowOff>38100</xdr:rowOff>
                  </from>
                  <to>
                    <xdr:col>4</xdr:col>
                    <xdr:colOff>447675</xdr:colOff>
                    <xdr:row>53</xdr:row>
                    <xdr:rowOff>219075</xdr:rowOff>
                  </to>
                </anchor>
              </controlPr>
            </control>
          </mc:Choice>
        </mc:AlternateContent>
        <mc:AlternateContent xmlns:mc="http://schemas.openxmlformats.org/markup-compatibility/2006">
          <mc:Choice Requires="x14">
            <control shapeId="30732" r:id="rId16" name="Check Box 12">
              <controlPr defaultSize="0" autoFill="0" autoLine="0" autoPict="0">
                <anchor moveWithCells="1">
                  <from>
                    <xdr:col>4</xdr:col>
                    <xdr:colOff>685800</xdr:colOff>
                    <xdr:row>53</xdr:row>
                    <xdr:rowOff>0</xdr:rowOff>
                  </from>
                  <to>
                    <xdr:col>4</xdr:col>
                    <xdr:colOff>1047750</xdr:colOff>
                    <xdr:row>53</xdr:row>
                    <xdr:rowOff>228600</xdr:rowOff>
                  </to>
                </anchor>
              </controlPr>
            </control>
          </mc:Choice>
        </mc:AlternateContent>
        <mc:AlternateContent xmlns:mc="http://schemas.openxmlformats.org/markup-compatibility/2006">
          <mc:Choice Requires="x14">
            <control shapeId="30741" r:id="rId17" name="Check Box 21">
              <controlPr defaultSize="0" autoFill="0" autoLine="0" autoPict="0">
                <anchor moveWithCells="1">
                  <from>
                    <xdr:col>4</xdr:col>
                    <xdr:colOff>57150</xdr:colOff>
                    <xdr:row>58</xdr:row>
                    <xdr:rowOff>38100</xdr:rowOff>
                  </from>
                  <to>
                    <xdr:col>4</xdr:col>
                    <xdr:colOff>447675</xdr:colOff>
                    <xdr:row>59</xdr:row>
                    <xdr:rowOff>0</xdr:rowOff>
                  </to>
                </anchor>
              </controlPr>
            </control>
          </mc:Choice>
        </mc:AlternateContent>
        <mc:AlternateContent xmlns:mc="http://schemas.openxmlformats.org/markup-compatibility/2006">
          <mc:Choice Requires="x14">
            <control shapeId="30742" r:id="rId18" name="Check Box 22">
              <controlPr defaultSize="0" autoFill="0" autoLine="0" autoPict="0">
                <anchor moveWithCells="1">
                  <from>
                    <xdr:col>4</xdr:col>
                    <xdr:colOff>685800</xdr:colOff>
                    <xdr:row>58</xdr:row>
                    <xdr:rowOff>0</xdr:rowOff>
                  </from>
                  <to>
                    <xdr:col>4</xdr:col>
                    <xdr:colOff>1047750</xdr:colOff>
                    <xdr:row>59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I41"/>
  <sheetViews>
    <sheetView zoomScale="75" zoomScaleNormal="75" zoomScaleSheetLayoutView="80" workbookViewId="0"/>
  </sheetViews>
  <sheetFormatPr defaultColWidth="12" defaultRowHeight="12.75"/>
  <cols>
    <col min="1" max="1" width="4.77734375" style="51" customWidth="1"/>
    <col min="2" max="2" width="5.21875" style="51" customWidth="1"/>
    <col min="3" max="3" width="35.21875" style="51" customWidth="1"/>
    <col min="4" max="4" width="2.77734375" style="51" customWidth="1"/>
    <col min="5" max="5" width="18.44140625" style="51" customWidth="1"/>
    <col min="6" max="6" width="16.44140625" style="51" customWidth="1"/>
    <col min="7" max="7" width="4.77734375" style="51" customWidth="1"/>
    <col min="8" max="8" width="26.44140625" style="51" customWidth="1"/>
    <col min="9" max="9" width="3.77734375" style="51" customWidth="1"/>
    <col min="10" max="16384" width="12" style="51"/>
  </cols>
  <sheetData>
    <row r="1" spans="1:8" ht="15.75">
      <c r="A1" s="51" t="s">
        <v>249</v>
      </c>
      <c r="E1" s="62" t="s">
        <v>3</v>
      </c>
      <c r="F1" s="852">
        <f>+Trans!F5</f>
        <v>0</v>
      </c>
      <c r="G1" s="853"/>
      <c r="H1" s="853"/>
    </row>
    <row r="2" spans="1:8">
      <c r="A2" s="51" t="s">
        <v>251</v>
      </c>
    </row>
    <row r="4" spans="1:8">
      <c r="A4" s="51" t="s">
        <v>252</v>
      </c>
    </row>
    <row r="5" spans="1:8" ht="15.75">
      <c r="H5" s="221" t="s">
        <v>1143</v>
      </c>
    </row>
    <row r="7" spans="1:8">
      <c r="A7" s="51" t="s">
        <v>253</v>
      </c>
    </row>
    <row r="8" spans="1:8">
      <c r="A8" s="51" t="s">
        <v>254</v>
      </c>
    </row>
    <row r="11" spans="1:8">
      <c r="F11" s="158" t="s">
        <v>29</v>
      </c>
      <c r="G11" s="159"/>
    </row>
    <row r="12" spans="1:8">
      <c r="F12" s="160" t="s">
        <v>255</v>
      </c>
      <c r="G12" s="161" t="s">
        <v>8</v>
      </c>
      <c r="H12" s="162" t="s">
        <v>256</v>
      </c>
    </row>
    <row r="14" spans="1:8">
      <c r="A14" s="163" t="s">
        <v>257</v>
      </c>
      <c r="B14" s="164"/>
      <c r="C14" s="164"/>
      <c r="D14" s="164"/>
      <c r="E14" s="165"/>
    </row>
    <row r="15" spans="1:8">
      <c r="A15" s="118"/>
      <c r="B15" s="51" t="s">
        <v>267</v>
      </c>
      <c r="F15" s="695"/>
      <c r="G15" s="695"/>
      <c r="H15" s="425" t="s">
        <v>958</v>
      </c>
    </row>
    <row r="16" spans="1:8">
      <c r="B16" s="166" t="s">
        <v>258</v>
      </c>
      <c r="F16" s="167"/>
      <c r="G16" s="168"/>
      <c r="H16" s="426" t="s">
        <v>959</v>
      </c>
    </row>
    <row r="17" spans="1:9">
      <c r="B17" s="51" t="s">
        <v>259</v>
      </c>
      <c r="F17" s="167"/>
      <c r="G17" s="168"/>
      <c r="H17" s="169" t="s">
        <v>8</v>
      </c>
    </row>
    <row r="24" spans="1:9">
      <c r="F24" s="170" t="s">
        <v>260</v>
      </c>
      <c r="G24" s="170"/>
    </row>
    <row r="25" spans="1:9">
      <c r="F25" s="170" t="s">
        <v>261</v>
      </c>
      <c r="G25" s="170"/>
    </row>
    <row r="26" spans="1:9">
      <c r="E26" s="282"/>
      <c r="F26" s="283"/>
      <c r="G26" s="283"/>
      <c r="H26" s="282"/>
    </row>
    <row r="27" spans="1:9" ht="20.25">
      <c r="E27" s="275"/>
      <c r="F27" s="282"/>
      <c r="G27" s="276"/>
      <c r="H27" s="277"/>
      <c r="I27" s="276"/>
    </row>
    <row r="28" spans="1:9" ht="15">
      <c r="A28" s="854"/>
      <c r="B28" s="855"/>
      <c r="C28" s="855"/>
      <c r="D28" s="46"/>
      <c r="E28" s="857" t="s">
        <v>1058</v>
      </c>
      <c r="F28" s="858"/>
      <c r="G28" s="858"/>
      <c r="H28" s="858"/>
      <c r="I28" s="210"/>
    </row>
    <row r="29" spans="1:9" ht="15">
      <c r="A29" s="371" t="s">
        <v>171</v>
      </c>
      <c r="B29" s="171"/>
      <c r="C29" s="171"/>
      <c r="E29" s="858"/>
      <c r="F29" s="858"/>
      <c r="G29" s="858"/>
      <c r="H29" s="858"/>
      <c r="I29" s="210"/>
    </row>
    <row r="30" spans="1:9" ht="15">
      <c r="E30" s="858"/>
      <c r="F30" s="858"/>
      <c r="G30" s="858"/>
      <c r="H30" s="858"/>
      <c r="I30" s="210"/>
    </row>
    <row r="31" spans="1:9" ht="15">
      <c r="A31" s="854"/>
      <c r="B31" s="855"/>
      <c r="C31" s="855"/>
      <c r="D31" s="46"/>
      <c r="E31" s="849" t="s">
        <v>703</v>
      </c>
      <c r="F31" s="850"/>
      <c r="G31" s="851"/>
      <c r="H31" s="210"/>
      <c r="I31" s="284"/>
    </row>
    <row r="32" spans="1:9" ht="15">
      <c r="A32" s="371" t="s">
        <v>864</v>
      </c>
      <c r="B32" s="171"/>
      <c r="C32" s="171"/>
      <c r="E32" s="284"/>
      <c r="F32" s="278"/>
      <c r="G32" s="278"/>
      <c r="H32" s="210"/>
      <c r="I32" s="279"/>
    </row>
    <row r="33" spans="1:9" ht="15">
      <c r="E33" s="859" t="s">
        <v>1123</v>
      </c>
      <c r="F33" s="860"/>
      <c r="G33" s="860"/>
      <c r="H33" s="860"/>
      <c r="I33" s="278"/>
    </row>
    <row r="34" spans="1:9" ht="15">
      <c r="A34" s="854"/>
      <c r="B34" s="855"/>
      <c r="C34" s="855"/>
      <c r="D34" s="46"/>
      <c r="E34" s="860"/>
      <c r="F34" s="860"/>
      <c r="G34" s="860"/>
      <c r="H34" s="860"/>
      <c r="I34" s="278"/>
    </row>
    <row r="35" spans="1:9" ht="15">
      <c r="A35" s="371" t="s">
        <v>957</v>
      </c>
      <c r="B35" s="171"/>
      <c r="C35" s="171"/>
      <c r="E35" s="860"/>
      <c r="F35" s="860"/>
      <c r="G35" s="860"/>
      <c r="H35" s="860"/>
      <c r="I35" s="278"/>
    </row>
    <row r="36" spans="1:9" ht="15" customHeight="1">
      <c r="E36" s="860"/>
      <c r="F36" s="860"/>
      <c r="G36" s="860"/>
      <c r="H36" s="860"/>
      <c r="I36" s="278"/>
    </row>
    <row r="37" spans="1:9" ht="15" customHeight="1">
      <c r="A37" s="856"/>
      <c r="B37" s="855"/>
      <c r="C37" s="855"/>
      <c r="E37" s="370" t="s">
        <v>1021</v>
      </c>
      <c r="F37" s="278"/>
      <c r="G37" s="278"/>
      <c r="H37" s="210"/>
      <c r="I37" s="280"/>
    </row>
    <row r="38" spans="1:9" ht="15">
      <c r="A38" s="371" t="s">
        <v>6</v>
      </c>
      <c r="B38" s="171"/>
      <c r="C38" s="171"/>
      <c r="E38" s="849" t="s">
        <v>1022</v>
      </c>
      <c r="F38" s="850"/>
      <c r="G38" s="851"/>
      <c r="H38" s="278"/>
      <c r="I38" s="210"/>
    </row>
    <row r="39" spans="1:9" ht="15">
      <c r="E39" s="284"/>
      <c r="G39" s="210"/>
      <c r="H39" s="210"/>
      <c r="I39" s="210"/>
    </row>
    <row r="41" spans="1:9">
      <c r="E41" s="172"/>
    </row>
  </sheetData>
  <sheetProtection selectLockedCells="1"/>
  <mergeCells count="9">
    <mergeCell ref="E38:G38"/>
    <mergeCell ref="F1:H1"/>
    <mergeCell ref="A28:C28"/>
    <mergeCell ref="A34:C34"/>
    <mergeCell ref="A37:C37"/>
    <mergeCell ref="A31:C31"/>
    <mergeCell ref="E28:H30"/>
    <mergeCell ref="E33:H36"/>
    <mergeCell ref="E31:G31"/>
  </mergeCells>
  <phoneticPr fontId="38" type="noConversion"/>
  <hyperlinks>
    <hyperlink ref="E31" r:id="rId1" xr:uid="{00000000-0004-0000-0100-000000000000}"/>
    <hyperlink ref="E38:F38" r:id="rId2" display="Email:  outsidebankaccounts@wvsto.com  " xr:uid="{00000000-0004-0000-0100-000001000000}"/>
  </hyperlinks>
  <pageMargins left="0.5" right="0.5" top="0.5" bottom="0.25" header="0.5" footer="0.5"/>
  <pageSetup scale="6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8" tint="0.39997558519241921"/>
    <pageSetUpPr fitToPage="1"/>
  </sheetPr>
  <dimension ref="A1:J54"/>
  <sheetViews>
    <sheetView showGridLines="0" defaultGridColor="0" colorId="8" zoomScale="70" zoomScaleNormal="70" zoomScaleSheetLayoutView="76" workbookViewId="0"/>
  </sheetViews>
  <sheetFormatPr defaultColWidth="9.77734375" defaultRowHeight="15"/>
  <cols>
    <col min="1" max="1" width="35.21875" style="192" customWidth="1"/>
    <col min="2" max="2" width="28.77734375" style="192" customWidth="1"/>
    <col min="3" max="16384" width="9.77734375" style="192"/>
  </cols>
  <sheetData>
    <row r="1" spans="1:10">
      <c r="A1" s="39" t="s">
        <v>30</v>
      </c>
      <c r="B1" s="39"/>
      <c r="C1" s="39"/>
      <c r="D1" s="39"/>
      <c r="E1" s="39"/>
      <c r="F1" s="39"/>
      <c r="G1" s="39"/>
      <c r="H1" s="39"/>
    </row>
    <row r="2" spans="1:10">
      <c r="A2" s="46" t="s">
        <v>37</v>
      </c>
      <c r="B2" s="39"/>
      <c r="C2" s="39"/>
      <c r="D2" s="39"/>
      <c r="E2" s="39"/>
      <c r="F2" s="39"/>
      <c r="G2" s="39"/>
      <c r="H2" s="39"/>
    </row>
    <row r="3" spans="1:10">
      <c r="A3" s="61">
        <f>Trans!A3</f>
        <v>45838</v>
      </c>
      <c r="B3" s="39"/>
      <c r="C3" s="39"/>
      <c r="D3" s="39"/>
      <c r="E3" s="39"/>
      <c r="F3" s="39"/>
      <c r="G3" s="39"/>
      <c r="H3" s="39"/>
    </row>
    <row r="5" spans="1:10">
      <c r="A5" s="39"/>
      <c r="B5" s="39"/>
      <c r="C5" s="39"/>
      <c r="D5" s="39"/>
      <c r="F5" s="39"/>
      <c r="G5" s="39"/>
    </row>
    <row r="6" spans="1:10" ht="18">
      <c r="A6" s="193" t="s">
        <v>32</v>
      </c>
      <c r="B6" s="194"/>
      <c r="C6" s="194"/>
      <c r="D6" s="39"/>
      <c r="F6" s="39"/>
      <c r="G6" s="39"/>
    </row>
    <row r="9" spans="1:10" ht="51.75" customHeight="1">
      <c r="A9" s="861" t="s">
        <v>435</v>
      </c>
      <c r="B9" s="862"/>
      <c r="C9" s="862"/>
      <c r="D9" s="862"/>
      <c r="E9" s="862"/>
      <c r="F9" s="862"/>
      <c r="G9" s="862"/>
      <c r="H9" s="862"/>
      <c r="I9" s="862"/>
      <c r="J9" s="191"/>
    </row>
    <row r="10" spans="1:10">
      <c r="A10" s="39" t="s">
        <v>33</v>
      </c>
      <c r="B10" s="39"/>
      <c r="C10" s="39"/>
      <c r="D10" s="39"/>
      <c r="E10" s="39"/>
      <c r="F10" s="39"/>
      <c r="G10" s="39"/>
      <c r="H10" s="39"/>
    </row>
    <row r="11" spans="1:10">
      <c r="A11" s="39" t="s">
        <v>33</v>
      </c>
      <c r="B11" s="39"/>
      <c r="C11" s="39"/>
      <c r="D11" s="39"/>
      <c r="E11" s="39"/>
      <c r="F11" s="39"/>
      <c r="G11" s="39"/>
      <c r="H11" s="39"/>
    </row>
    <row r="15" spans="1:10">
      <c r="A15" s="39" t="s">
        <v>960</v>
      </c>
      <c r="B15" s="196">
        <f>+Trans!F5</f>
        <v>0</v>
      </c>
      <c r="C15" s="39"/>
      <c r="D15" s="39" t="s">
        <v>34</v>
      </c>
      <c r="E15" s="39"/>
      <c r="F15" s="865"/>
      <c r="G15" s="865"/>
      <c r="H15" s="865"/>
      <c r="I15" s="865"/>
    </row>
    <row r="16" spans="1:10">
      <c r="D16" s="267"/>
      <c r="F16" s="864"/>
      <c r="G16" s="864"/>
      <c r="H16" s="864"/>
      <c r="I16" s="864"/>
    </row>
    <row r="17" spans="1:9">
      <c r="D17" s="267"/>
      <c r="F17" s="863"/>
      <c r="G17" s="863"/>
      <c r="H17" s="863"/>
      <c r="I17" s="863"/>
    </row>
    <row r="18" spans="1:9">
      <c r="A18" s="39" t="s">
        <v>436</v>
      </c>
      <c r="B18" s="197"/>
      <c r="C18" s="195"/>
      <c r="D18" s="195"/>
      <c r="E18" s="195"/>
      <c r="F18" s="195"/>
      <c r="G18" s="195"/>
      <c r="H18" s="195"/>
    </row>
    <row r="21" spans="1:9">
      <c r="A21" s="47" t="s">
        <v>438</v>
      </c>
      <c r="B21" s="197"/>
      <c r="C21" s="195"/>
      <c r="D21" s="39" t="s">
        <v>34</v>
      </c>
      <c r="E21" s="39"/>
      <c r="F21" s="865"/>
      <c r="G21" s="865"/>
      <c r="H21" s="865"/>
      <c r="I21" s="865"/>
    </row>
    <row r="22" spans="1:9">
      <c r="A22" s="198"/>
      <c r="D22" s="267"/>
      <c r="F22" s="864"/>
      <c r="G22" s="864"/>
      <c r="H22" s="864"/>
      <c r="I22" s="864"/>
    </row>
    <row r="23" spans="1:9">
      <c r="A23" s="198"/>
      <c r="D23" s="267"/>
      <c r="F23" s="863"/>
      <c r="G23" s="863"/>
      <c r="H23" s="863"/>
      <c r="I23" s="863"/>
    </row>
    <row r="24" spans="1:9">
      <c r="A24" s="47" t="s">
        <v>437</v>
      </c>
      <c r="B24" s="197"/>
      <c r="C24" s="195"/>
      <c r="D24" s="195"/>
      <c r="E24" s="195"/>
      <c r="F24" s="195"/>
      <c r="G24" s="195"/>
      <c r="H24" s="195"/>
    </row>
    <row r="25" spans="1:9">
      <c r="A25" s="47"/>
      <c r="B25" s="195"/>
      <c r="C25" s="195"/>
      <c r="D25" s="195"/>
      <c r="E25" s="195"/>
      <c r="F25" s="195"/>
      <c r="G25" s="195"/>
      <c r="H25" s="195"/>
    </row>
    <row r="26" spans="1:9">
      <c r="A26" s="198"/>
    </row>
    <row r="27" spans="1:9">
      <c r="A27" s="47" t="s">
        <v>434</v>
      </c>
      <c r="B27" s="197"/>
      <c r="C27" s="195"/>
      <c r="D27" s="195"/>
      <c r="E27" s="195"/>
      <c r="F27" s="195"/>
      <c r="G27" s="195"/>
      <c r="H27" s="195"/>
    </row>
    <row r="28" spans="1:9">
      <c r="A28" s="198"/>
    </row>
    <row r="29" spans="1:9">
      <c r="A29" s="198"/>
    </row>
    <row r="30" spans="1:9">
      <c r="A30" s="47" t="s">
        <v>995</v>
      </c>
      <c r="B30" s="197"/>
      <c r="C30" s="195"/>
      <c r="D30" s="195"/>
      <c r="E30" s="195"/>
      <c r="F30" s="195"/>
      <c r="G30" s="195"/>
      <c r="H30" s="195"/>
    </row>
    <row r="33" spans="1:8">
      <c r="A33" s="39" t="s">
        <v>35</v>
      </c>
      <c r="B33" s="197"/>
      <c r="C33" s="195"/>
      <c r="D33" s="195"/>
      <c r="E33" s="195"/>
      <c r="F33" s="195"/>
      <c r="G33" s="195"/>
      <c r="H33" s="195"/>
    </row>
    <row r="38" spans="1:8" ht="15.75">
      <c r="A38" s="41" t="s">
        <v>1059</v>
      </c>
      <c r="B38" s="39"/>
      <c r="C38" s="39"/>
      <c r="D38" s="39"/>
      <c r="E38" s="39"/>
      <c r="F38" s="39"/>
      <c r="G38" s="195"/>
      <c r="H38" s="195"/>
    </row>
    <row r="39" spans="1:8" ht="15.75">
      <c r="A39" s="1" t="s">
        <v>961</v>
      </c>
    </row>
    <row r="43" spans="1:8">
      <c r="A43" s="196"/>
    </row>
    <row r="44" spans="1:8" ht="15.75">
      <c r="A44" s="41" t="s">
        <v>171</v>
      </c>
      <c r="D44" s="39"/>
      <c r="E44" s="39"/>
      <c r="F44" s="39" t="s">
        <v>36</v>
      </c>
      <c r="G44" s="195"/>
      <c r="H44" s="195"/>
    </row>
    <row r="45" spans="1:8">
      <c r="D45" s="39"/>
      <c r="E45" s="39"/>
      <c r="F45" s="39"/>
      <c r="G45" s="195"/>
      <c r="H45" s="195"/>
    </row>
    <row r="46" spans="1:8" ht="15.75">
      <c r="A46" s="196"/>
      <c r="D46" s="39"/>
      <c r="E46" s="39"/>
      <c r="F46" s="41" t="s">
        <v>26</v>
      </c>
      <c r="G46" s="195"/>
      <c r="H46" s="195"/>
    </row>
    <row r="47" spans="1:8" ht="15.75">
      <c r="A47" s="41" t="s">
        <v>864</v>
      </c>
      <c r="D47" s="39"/>
      <c r="E47" s="39"/>
      <c r="F47" s="41" t="s">
        <v>27</v>
      </c>
      <c r="G47" s="195"/>
      <c r="H47" s="195"/>
    </row>
    <row r="48" spans="1:8" ht="15.75">
      <c r="D48" s="39"/>
      <c r="E48" s="39"/>
      <c r="F48" s="41" t="s">
        <v>198</v>
      </c>
      <c r="G48" s="195"/>
      <c r="H48" s="195"/>
    </row>
    <row r="49" spans="1:8" ht="15.75">
      <c r="A49" s="196"/>
      <c r="D49" s="39"/>
      <c r="E49" s="39"/>
      <c r="F49" s="41" t="s">
        <v>199</v>
      </c>
      <c r="G49" s="195"/>
      <c r="H49" s="195"/>
    </row>
    <row r="50" spans="1:8" ht="15.75">
      <c r="A50" s="41" t="s">
        <v>957</v>
      </c>
      <c r="D50" s="39"/>
      <c r="E50" s="39"/>
      <c r="F50" s="41" t="s">
        <v>200</v>
      </c>
      <c r="G50" s="195"/>
      <c r="H50" s="195"/>
    </row>
    <row r="51" spans="1:8" ht="15.75">
      <c r="A51" s="1"/>
      <c r="D51" s="39"/>
      <c r="E51" s="39"/>
      <c r="F51" s="39"/>
      <c r="G51" s="195"/>
      <c r="H51" s="195"/>
    </row>
    <row r="52" spans="1:8" ht="15.75">
      <c r="A52" s="196"/>
      <c r="D52" s="39"/>
      <c r="E52" s="39"/>
      <c r="F52" s="41" t="s">
        <v>699</v>
      </c>
      <c r="G52" s="195"/>
      <c r="H52" s="195" t="s">
        <v>1153</v>
      </c>
    </row>
    <row r="53" spans="1:8" ht="15.75">
      <c r="A53" s="41" t="s">
        <v>6</v>
      </c>
      <c r="B53" s="39"/>
      <c r="C53" s="39"/>
      <c r="D53" s="39"/>
      <c r="E53" s="39"/>
      <c r="F53" s="41" t="s">
        <v>700</v>
      </c>
      <c r="G53" s="195"/>
      <c r="H53" s="195" t="s">
        <v>701</v>
      </c>
    </row>
    <row r="54" spans="1:8" ht="15.75">
      <c r="F54" s="41" t="s">
        <v>1070</v>
      </c>
      <c r="H54" s="816" t="s">
        <v>1154</v>
      </c>
    </row>
  </sheetData>
  <sheetProtection selectLockedCells="1"/>
  <mergeCells count="7">
    <mergeCell ref="A9:I9"/>
    <mergeCell ref="F23:I23"/>
    <mergeCell ref="F22:I22"/>
    <mergeCell ref="F21:I21"/>
    <mergeCell ref="F17:I17"/>
    <mergeCell ref="F16:I16"/>
    <mergeCell ref="F15:I15"/>
  </mergeCells>
  <phoneticPr fontId="0" type="noConversion"/>
  <hyperlinks>
    <hyperlink ref="H54" r:id="rId1" xr:uid="{6A7B91C6-990B-4394-8FD2-3AC9162E1333}"/>
  </hyperlinks>
  <pageMargins left="0.5" right="0.5" top="0.5" bottom="0.25" header="0.5" footer="0.5"/>
  <pageSetup scale="6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8" tint="0.39997558519241921"/>
  </sheetPr>
  <dimension ref="A1:K87"/>
  <sheetViews>
    <sheetView showGridLines="0" defaultGridColor="0" colorId="8" zoomScale="87" zoomScaleNormal="87" zoomScaleSheetLayoutView="80" workbookViewId="0"/>
  </sheetViews>
  <sheetFormatPr defaultColWidth="11.44140625" defaultRowHeight="15"/>
  <cols>
    <col min="1" max="1" width="13.21875" customWidth="1"/>
    <col min="2" max="2" width="15.44140625" customWidth="1"/>
    <col min="3" max="3" width="11.44140625" customWidth="1"/>
    <col min="4" max="4" width="2.77734375" customWidth="1"/>
    <col min="5" max="5" width="15.77734375" customWidth="1"/>
    <col min="6" max="6" width="2.77734375" customWidth="1"/>
    <col min="7" max="7" width="15.77734375" customWidth="1"/>
    <col min="8" max="8" width="2.77734375" customWidth="1"/>
    <col min="9" max="9" width="15.77734375" customWidth="1"/>
    <col min="10" max="10" width="2.77734375" customWidth="1"/>
    <col min="11" max="11" width="23.21875" customWidth="1"/>
  </cols>
  <sheetData>
    <row r="1" spans="1:11">
      <c r="A1" s="46" t="s">
        <v>0</v>
      </c>
      <c r="B1" s="46"/>
      <c r="C1" s="46"/>
      <c r="D1" s="46"/>
      <c r="E1" s="46"/>
      <c r="F1" s="46"/>
      <c r="G1" s="46"/>
      <c r="H1" s="46"/>
      <c r="I1" s="46"/>
      <c r="J1" s="46"/>
      <c r="K1" s="46"/>
    </row>
    <row r="2" spans="1:11" ht="15.75">
      <c r="A2" s="46" t="s">
        <v>37</v>
      </c>
      <c r="B2" s="46"/>
      <c r="C2" s="46"/>
      <c r="D2" s="46"/>
      <c r="E2" s="46"/>
      <c r="F2" s="46"/>
      <c r="G2" s="46"/>
      <c r="H2" s="46"/>
      <c r="I2" s="46"/>
      <c r="J2" s="46"/>
      <c r="K2" s="115" t="s">
        <v>440</v>
      </c>
    </row>
    <row r="3" spans="1:11">
      <c r="A3" s="61">
        <f>Trans!A3</f>
        <v>45838</v>
      </c>
      <c r="B3" s="46"/>
      <c r="C3" s="46"/>
      <c r="D3" s="46"/>
      <c r="E3" s="46"/>
      <c r="F3" s="46"/>
      <c r="G3" s="46"/>
      <c r="H3" s="46"/>
      <c r="I3" s="46"/>
      <c r="J3" s="46"/>
      <c r="K3" s="46"/>
    </row>
    <row r="4" spans="1:11">
      <c r="A4" s="46"/>
      <c r="B4" s="46"/>
      <c r="C4" s="46"/>
      <c r="D4" s="46"/>
      <c r="E4" s="46"/>
      <c r="F4" s="46"/>
      <c r="G4" s="46"/>
      <c r="H4" s="46"/>
      <c r="I4" s="46"/>
      <c r="J4" s="46"/>
      <c r="K4" s="46"/>
    </row>
    <row r="5" spans="1:11" ht="15.75">
      <c r="A5" s="62" t="s">
        <v>11</v>
      </c>
      <c r="B5" s="46"/>
      <c r="C5" s="46"/>
      <c r="D5" s="46"/>
      <c r="E5" s="46" t="s">
        <v>424</v>
      </c>
      <c r="F5" s="46"/>
      <c r="G5" s="46"/>
      <c r="H5" s="46"/>
      <c r="I5" s="46"/>
      <c r="J5" s="46"/>
      <c r="K5" s="46"/>
    </row>
    <row r="6" spans="1:11">
      <c r="A6" s="46"/>
      <c r="B6" s="46"/>
      <c r="C6" s="46"/>
      <c r="D6" s="46"/>
      <c r="E6" s="46"/>
      <c r="F6" s="46"/>
      <c r="G6" s="46"/>
      <c r="H6" s="46"/>
      <c r="I6" s="46"/>
      <c r="J6" s="46"/>
      <c r="K6" s="46"/>
    </row>
    <row r="7" spans="1:11">
      <c r="A7" s="46" t="s">
        <v>38</v>
      </c>
      <c r="B7" s="872">
        <f>+Trans!F5</f>
        <v>0</v>
      </c>
      <c r="C7" s="872"/>
      <c r="D7" s="872"/>
      <c r="E7" s="872"/>
      <c r="F7" s="52"/>
      <c r="G7" s="46"/>
      <c r="H7" s="46"/>
      <c r="I7" s="46"/>
      <c r="J7" s="46"/>
      <c r="K7" s="46"/>
    </row>
    <row r="8" spans="1:11">
      <c r="A8" s="46"/>
      <c r="B8" s="46"/>
      <c r="C8" s="46"/>
      <c r="D8" s="46"/>
      <c r="E8" s="46"/>
      <c r="F8" s="46"/>
      <c r="G8" s="46"/>
      <c r="H8" s="46"/>
      <c r="I8" s="46"/>
      <c r="J8" s="46"/>
      <c r="K8" s="46"/>
    </row>
    <row r="9" spans="1:11" ht="20.25">
      <c r="A9" s="100" t="s">
        <v>219</v>
      </c>
      <c r="B9" s="99"/>
      <c r="C9" s="99"/>
      <c r="D9" s="99"/>
      <c r="E9" s="99"/>
      <c r="F9" s="99"/>
      <c r="G9" s="99"/>
      <c r="H9" s="99"/>
      <c r="I9" s="99"/>
      <c r="J9" s="99"/>
      <c r="K9" s="99"/>
    </row>
    <row r="10" spans="1:11" ht="13.7" customHeight="1">
      <c r="A10" s="46"/>
      <c r="B10" s="46"/>
      <c r="C10" s="46"/>
      <c r="D10" s="46"/>
      <c r="E10" s="46"/>
      <c r="F10" s="46"/>
      <c r="G10" s="46"/>
      <c r="H10" s="46"/>
      <c r="I10" s="46"/>
      <c r="J10" s="46"/>
      <c r="K10" s="46"/>
    </row>
    <row r="11" spans="1:11">
      <c r="A11" s="46"/>
      <c r="B11" s="46"/>
      <c r="C11" s="46"/>
      <c r="D11" s="46"/>
      <c r="E11" s="45" t="s">
        <v>33</v>
      </c>
      <c r="F11" s="46"/>
      <c r="G11" s="45" t="s">
        <v>135</v>
      </c>
      <c r="H11" s="46"/>
      <c r="I11" s="45" t="s">
        <v>152</v>
      </c>
      <c r="J11" s="46"/>
      <c r="K11" s="35" t="s">
        <v>153</v>
      </c>
    </row>
    <row r="12" spans="1:11">
      <c r="A12" s="46"/>
      <c r="B12" s="46"/>
      <c r="C12" s="46"/>
      <c r="D12" s="45"/>
      <c r="E12" s="45" t="s">
        <v>151</v>
      </c>
      <c r="F12" s="45"/>
      <c r="G12" s="45" t="s">
        <v>136</v>
      </c>
      <c r="H12" s="45"/>
      <c r="I12" s="45" t="s">
        <v>151</v>
      </c>
      <c r="J12" s="45"/>
      <c r="K12" s="35" t="s">
        <v>154</v>
      </c>
    </row>
    <row r="13" spans="1:11">
      <c r="A13" s="46"/>
      <c r="B13" s="46"/>
      <c r="C13" s="46"/>
      <c r="D13" s="45"/>
      <c r="E13" s="64" t="s">
        <v>67</v>
      </c>
      <c r="F13" s="45"/>
      <c r="G13" s="65" t="s">
        <v>137</v>
      </c>
      <c r="H13" s="45"/>
      <c r="I13" s="64" t="s">
        <v>67</v>
      </c>
      <c r="J13" s="45"/>
      <c r="K13" s="66" t="s">
        <v>155</v>
      </c>
    </row>
    <row r="14" spans="1:11" ht="15.75">
      <c r="A14" s="62" t="s">
        <v>39</v>
      </c>
      <c r="B14" s="46"/>
      <c r="C14" s="46"/>
      <c r="D14" s="46"/>
      <c r="E14" s="46"/>
      <c r="F14" s="46"/>
      <c r="G14" s="46"/>
      <c r="H14" s="46"/>
      <c r="I14" s="46"/>
      <c r="J14" s="46"/>
      <c r="K14" s="46"/>
    </row>
    <row r="15" spans="1:11" ht="15.75">
      <c r="A15" s="67" t="s">
        <v>189</v>
      </c>
      <c r="B15" s="52"/>
      <c r="C15" s="52"/>
      <c r="D15" s="68"/>
      <c r="E15" s="532"/>
      <c r="F15" s="68"/>
      <c r="G15" s="532"/>
      <c r="H15" s="68"/>
      <c r="I15" s="532"/>
      <c r="J15" s="68"/>
      <c r="K15" s="532"/>
    </row>
    <row r="16" spans="1:11">
      <c r="A16" s="866"/>
      <c r="B16" s="866"/>
      <c r="C16" s="866"/>
      <c r="D16" s="68"/>
      <c r="E16" s="143"/>
      <c r="F16" s="146"/>
      <c r="G16" s="143"/>
      <c r="H16" s="146"/>
      <c r="I16" s="143"/>
      <c r="J16" s="146"/>
      <c r="K16" s="143"/>
    </row>
    <row r="17" spans="1:11">
      <c r="A17" s="866"/>
      <c r="B17" s="866"/>
      <c r="C17" s="866"/>
      <c r="D17" s="68"/>
      <c r="E17" s="143"/>
      <c r="F17" s="146"/>
      <c r="G17" s="143"/>
      <c r="H17" s="146"/>
      <c r="I17" s="143"/>
      <c r="J17" s="146"/>
      <c r="K17" s="143"/>
    </row>
    <row r="18" spans="1:11">
      <c r="A18" s="866"/>
      <c r="B18" s="866"/>
      <c r="C18" s="866"/>
      <c r="D18" s="68"/>
      <c r="E18" s="143"/>
      <c r="F18" s="146"/>
      <c r="G18" s="143"/>
      <c r="H18" s="146"/>
      <c r="I18" s="143"/>
      <c r="J18" s="146"/>
      <c r="K18" s="143"/>
    </row>
    <row r="19" spans="1:11">
      <c r="A19" s="866"/>
      <c r="B19" s="866"/>
      <c r="C19" s="866"/>
      <c r="D19" s="68"/>
      <c r="E19" s="143"/>
      <c r="F19" s="146"/>
      <c r="G19" s="143"/>
      <c r="H19" s="146"/>
      <c r="I19" s="143"/>
      <c r="J19" s="146"/>
      <c r="K19" s="143"/>
    </row>
    <row r="20" spans="1:11">
      <c r="A20" s="866"/>
      <c r="B20" s="866"/>
      <c r="C20" s="866"/>
      <c r="D20" s="68"/>
      <c r="E20" s="143"/>
      <c r="F20" s="146"/>
      <c r="G20" s="143"/>
      <c r="H20" s="146"/>
      <c r="I20" s="143"/>
      <c r="J20" s="146"/>
      <c r="K20" s="143"/>
    </row>
    <row r="21" spans="1:11">
      <c r="A21" s="866"/>
      <c r="B21" s="866"/>
      <c r="C21" s="866"/>
      <c r="D21" s="68"/>
      <c r="E21" s="143"/>
      <c r="F21" s="146"/>
      <c r="G21" s="143"/>
      <c r="H21" s="146"/>
      <c r="I21" s="143"/>
      <c r="J21" s="146"/>
      <c r="K21" s="143"/>
    </row>
    <row r="22" spans="1:11">
      <c r="A22" s="866"/>
      <c r="B22" s="866"/>
      <c r="C22" s="866"/>
      <c r="D22" s="68"/>
      <c r="E22" s="143"/>
      <c r="F22" s="146"/>
      <c r="G22" s="143"/>
      <c r="H22" s="146"/>
      <c r="I22" s="143"/>
      <c r="J22" s="146"/>
      <c r="K22" s="143"/>
    </row>
    <row r="23" spans="1:11">
      <c r="A23" s="866"/>
      <c r="B23" s="866"/>
      <c r="C23" s="866"/>
      <c r="D23" s="68"/>
      <c r="E23" s="143"/>
      <c r="F23" s="146"/>
      <c r="G23" s="143"/>
      <c r="H23" s="146"/>
      <c r="I23" s="143"/>
      <c r="J23" s="146"/>
      <c r="K23" s="143"/>
    </row>
    <row r="24" spans="1:11">
      <c r="A24" s="866"/>
      <c r="B24" s="866"/>
      <c r="C24" s="866"/>
      <c r="D24" s="68"/>
      <c r="E24" s="143"/>
      <c r="F24" s="146"/>
      <c r="G24" s="143"/>
      <c r="H24" s="146"/>
      <c r="I24" s="143"/>
      <c r="J24" s="146"/>
      <c r="K24" s="143"/>
    </row>
    <row r="25" spans="1:11">
      <c r="A25" s="866"/>
      <c r="B25" s="866"/>
      <c r="C25" s="866"/>
      <c r="D25" s="68"/>
      <c r="E25" s="143"/>
      <c r="F25" s="146"/>
      <c r="G25" s="143"/>
      <c r="H25" s="146"/>
      <c r="I25" s="143"/>
      <c r="J25" s="146"/>
      <c r="K25" s="143"/>
    </row>
    <row r="26" spans="1:11">
      <c r="A26" s="866"/>
      <c r="B26" s="866"/>
      <c r="C26" s="866"/>
      <c r="D26" s="68"/>
      <c r="E26" s="143"/>
      <c r="F26" s="146"/>
      <c r="G26" s="143"/>
      <c r="H26" s="146"/>
      <c r="I26" s="143"/>
      <c r="J26" s="146"/>
      <c r="K26" s="143"/>
    </row>
    <row r="27" spans="1:11">
      <c r="A27" s="45"/>
      <c r="B27" s="52"/>
      <c r="C27" s="52"/>
      <c r="D27" s="68"/>
      <c r="E27" s="68"/>
      <c r="F27" s="68"/>
      <c r="G27" s="68"/>
      <c r="H27" s="68"/>
      <c r="I27" s="68"/>
      <c r="J27" s="68"/>
      <c r="K27" s="68"/>
    </row>
    <row r="28" spans="1:11" ht="15.75">
      <c r="A28" s="67" t="s">
        <v>192</v>
      </c>
      <c r="B28" s="45"/>
      <c r="C28" s="52"/>
      <c r="D28" s="68"/>
      <c r="E28" s="68"/>
      <c r="F28" s="68"/>
      <c r="G28" s="68"/>
      <c r="H28" s="68"/>
      <c r="I28" s="68"/>
      <c r="J28" s="68"/>
      <c r="K28" s="68"/>
    </row>
    <row r="29" spans="1:11">
      <c r="A29" s="866"/>
      <c r="B29" s="866"/>
      <c r="C29" s="866"/>
      <c r="D29" s="68"/>
      <c r="E29" s="143"/>
      <c r="F29" s="146"/>
      <c r="G29" s="143"/>
      <c r="H29" s="146"/>
      <c r="I29" s="143"/>
      <c r="J29" s="146"/>
      <c r="K29" s="143"/>
    </row>
    <row r="30" spans="1:11">
      <c r="A30" s="866"/>
      <c r="B30" s="866"/>
      <c r="C30" s="866"/>
      <c r="D30" s="68"/>
      <c r="E30" s="143"/>
      <c r="F30" s="146"/>
      <c r="G30" s="143"/>
      <c r="H30" s="146"/>
      <c r="I30" s="143"/>
      <c r="J30" s="146"/>
      <c r="K30" s="143"/>
    </row>
    <row r="31" spans="1:11">
      <c r="A31" s="866"/>
      <c r="B31" s="866"/>
      <c r="C31" s="866"/>
      <c r="D31" s="68"/>
      <c r="E31" s="143"/>
      <c r="F31" s="146"/>
      <c r="G31" s="143"/>
      <c r="H31" s="146"/>
      <c r="I31" s="143"/>
      <c r="J31" s="146"/>
      <c r="K31" s="143"/>
    </row>
    <row r="32" spans="1:11">
      <c r="A32" s="866"/>
      <c r="B32" s="866"/>
      <c r="C32" s="866"/>
      <c r="D32" s="68"/>
      <c r="E32" s="143"/>
      <c r="F32" s="146"/>
      <c r="G32" s="143"/>
      <c r="H32" s="146"/>
      <c r="I32" s="143"/>
      <c r="J32" s="146"/>
      <c r="K32" s="143"/>
    </row>
    <row r="33" spans="1:11">
      <c r="A33" s="866"/>
      <c r="B33" s="866"/>
      <c r="C33" s="866"/>
      <c r="D33" s="68"/>
      <c r="E33" s="143"/>
      <c r="F33" s="146"/>
      <c r="G33" s="143"/>
      <c r="H33" s="146"/>
      <c r="I33" s="143"/>
      <c r="J33" s="146"/>
      <c r="K33" s="143"/>
    </row>
    <row r="34" spans="1:11">
      <c r="A34" s="866"/>
      <c r="B34" s="866"/>
      <c r="C34" s="866"/>
      <c r="D34" s="68"/>
      <c r="E34" s="143"/>
      <c r="F34" s="146"/>
      <c r="G34" s="143"/>
      <c r="H34" s="146"/>
      <c r="I34" s="143"/>
      <c r="J34" s="146"/>
      <c r="K34" s="143"/>
    </row>
    <row r="35" spans="1:11">
      <c r="A35" s="45"/>
      <c r="B35" s="52"/>
      <c r="C35" s="52"/>
      <c r="D35" s="68"/>
      <c r="E35" s="146"/>
      <c r="F35" s="146"/>
      <c r="G35" s="146"/>
      <c r="H35" s="146"/>
      <c r="I35" s="146"/>
      <c r="J35" s="146"/>
      <c r="K35" s="146"/>
    </row>
    <row r="36" spans="1:11" ht="15.75">
      <c r="A36" s="67" t="s">
        <v>191</v>
      </c>
      <c r="B36" s="52"/>
      <c r="C36" s="52"/>
      <c r="D36" s="68"/>
      <c r="E36" s="146"/>
      <c r="F36" s="146"/>
      <c r="G36" s="146"/>
      <c r="H36" s="146"/>
      <c r="I36" s="146"/>
      <c r="J36" s="146"/>
      <c r="K36" s="146"/>
    </row>
    <row r="37" spans="1:11">
      <c r="A37" s="866"/>
      <c r="B37" s="866"/>
      <c r="C37" s="866"/>
      <c r="D37" s="68"/>
      <c r="E37" s="143"/>
      <c r="F37" s="146"/>
      <c r="G37" s="143"/>
      <c r="H37" s="146"/>
      <c r="I37" s="143"/>
      <c r="J37" s="146"/>
      <c r="K37" s="143"/>
    </row>
    <row r="38" spans="1:11">
      <c r="A38" s="866"/>
      <c r="B38" s="866"/>
      <c r="C38" s="866"/>
      <c r="D38" s="68"/>
      <c r="E38" s="143"/>
      <c r="F38" s="146"/>
      <c r="G38" s="143"/>
      <c r="H38" s="146"/>
      <c r="I38" s="143"/>
      <c r="J38" s="146"/>
      <c r="K38" s="143"/>
    </row>
    <row r="39" spans="1:11">
      <c r="A39" s="866"/>
      <c r="B39" s="866"/>
      <c r="C39" s="866"/>
      <c r="D39" s="68"/>
      <c r="E39" s="143"/>
      <c r="F39" s="146"/>
      <c r="G39" s="143"/>
      <c r="H39" s="146"/>
      <c r="I39" s="143"/>
      <c r="J39" s="146"/>
      <c r="K39" s="143"/>
    </row>
    <row r="40" spans="1:11">
      <c r="A40" s="45"/>
      <c r="B40" s="45"/>
      <c r="C40" s="52"/>
      <c r="D40" s="68"/>
      <c r="E40" s="146"/>
      <c r="F40" s="146"/>
      <c r="G40" s="146"/>
      <c r="H40" s="146"/>
      <c r="I40" s="146"/>
      <c r="J40" s="146"/>
      <c r="K40" s="146"/>
    </row>
    <row r="41" spans="1:11" ht="15.75">
      <c r="A41" s="67" t="s">
        <v>190</v>
      </c>
      <c r="B41" s="45"/>
      <c r="C41" s="52"/>
      <c r="D41" s="68"/>
      <c r="E41" s="146"/>
      <c r="F41" s="146"/>
      <c r="G41" s="146"/>
      <c r="H41" s="146"/>
      <c r="I41" s="146"/>
      <c r="J41" s="146"/>
      <c r="K41" s="146"/>
    </row>
    <row r="42" spans="1:11">
      <c r="A42" s="866"/>
      <c r="B42" s="866"/>
      <c r="C42" s="866"/>
      <c r="D42" s="68"/>
      <c r="E42" s="143"/>
      <c r="F42" s="146"/>
      <c r="G42" s="143"/>
      <c r="H42" s="146"/>
      <c r="I42" s="143"/>
      <c r="J42" s="146"/>
      <c r="K42" s="143"/>
    </row>
    <row r="43" spans="1:11">
      <c r="A43" s="866"/>
      <c r="B43" s="866"/>
      <c r="C43" s="866"/>
      <c r="D43" s="68"/>
      <c r="E43" s="143"/>
      <c r="F43" s="146"/>
      <c r="G43" s="143"/>
      <c r="H43" s="146"/>
      <c r="I43" s="143"/>
      <c r="J43" s="146"/>
      <c r="K43" s="143"/>
    </row>
    <row r="44" spans="1:11">
      <c r="A44" s="866"/>
      <c r="B44" s="866"/>
      <c r="C44" s="866"/>
      <c r="D44" s="68"/>
      <c r="E44" s="143"/>
      <c r="F44" s="146"/>
      <c r="G44" s="143"/>
      <c r="H44" s="146"/>
      <c r="I44" s="143"/>
      <c r="J44" s="146"/>
      <c r="K44" s="143"/>
    </row>
    <row r="45" spans="1:11" ht="21" thickBot="1">
      <c r="A45" s="69" t="s">
        <v>125</v>
      </c>
      <c r="B45" s="46"/>
      <c r="C45" s="46"/>
      <c r="D45" s="98" t="s">
        <v>68</v>
      </c>
      <c r="E45" s="268">
        <f>SUM(E16:E44)</f>
        <v>0</v>
      </c>
      <c r="F45" s="70" t="s">
        <v>68</v>
      </c>
      <c r="G45" s="268">
        <f>SUM(G16:G44)</f>
        <v>0</v>
      </c>
      <c r="H45" s="70" t="s">
        <v>68</v>
      </c>
      <c r="I45" s="268">
        <f>SUM(I16:I44)</f>
        <v>0</v>
      </c>
      <c r="J45" s="70" t="s">
        <v>68</v>
      </c>
      <c r="K45" s="268">
        <f>SUM(K16:K44)</f>
        <v>0</v>
      </c>
    </row>
    <row r="46" spans="1:11" ht="15.75" thickTop="1">
      <c r="A46" s="49" t="s">
        <v>126</v>
      </c>
      <c r="B46" s="46"/>
      <c r="C46" s="51"/>
      <c r="D46" s="71"/>
      <c r="E46" s="142"/>
      <c r="F46" s="142"/>
      <c r="G46" s="142"/>
      <c r="H46" s="142"/>
      <c r="I46" s="142"/>
      <c r="J46" s="142"/>
      <c r="K46" s="142"/>
    </row>
    <row r="47" spans="1:11">
      <c r="A47" s="46" t="s">
        <v>129</v>
      </c>
      <c r="B47" s="46"/>
      <c r="C47" s="51"/>
      <c r="D47" s="71"/>
      <c r="E47" s="142"/>
      <c r="F47" s="142"/>
      <c r="G47" s="142"/>
      <c r="H47" s="142"/>
      <c r="I47" s="142"/>
      <c r="J47" s="142"/>
      <c r="K47" s="142"/>
    </row>
    <row r="48" spans="1:11" ht="15.75">
      <c r="A48" s="62"/>
      <c r="B48" s="46"/>
      <c r="C48" s="46"/>
      <c r="D48" s="71"/>
      <c r="E48" s="142"/>
      <c r="F48" s="142"/>
      <c r="G48" s="142"/>
      <c r="H48" s="142"/>
      <c r="I48" s="142"/>
      <c r="J48" s="142"/>
      <c r="K48" s="142"/>
    </row>
    <row r="49" spans="1:11">
      <c r="A49" s="46" t="s">
        <v>421</v>
      </c>
      <c r="B49" s="46"/>
      <c r="C49" s="46"/>
      <c r="D49" s="71"/>
      <c r="E49" s="142"/>
      <c r="F49" s="142"/>
      <c r="G49" s="142"/>
      <c r="H49" s="142"/>
      <c r="I49" s="142"/>
      <c r="J49" s="142"/>
      <c r="K49" s="142"/>
    </row>
    <row r="50" spans="1:11">
      <c r="A50" s="46"/>
      <c r="B50" s="46"/>
      <c r="C50" s="46"/>
      <c r="D50" s="71"/>
      <c r="E50" s="142"/>
      <c r="F50" s="142"/>
      <c r="G50" s="142"/>
      <c r="H50" s="142"/>
      <c r="I50" s="142"/>
      <c r="J50" s="142"/>
      <c r="K50" s="142"/>
    </row>
    <row r="51" spans="1:11" ht="15.75">
      <c r="A51" s="873"/>
      <c r="B51" s="866"/>
      <c r="C51" s="866"/>
      <c r="D51" s="146"/>
      <c r="E51" s="143"/>
      <c r="F51" s="146"/>
      <c r="G51" s="143"/>
      <c r="H51" s="146"/>
      <c r="I51" s="143"/>
      <c r="J51" s="146"/>
      <c r="K51" s="143"/>
    </row>
    <row r="52" spans="1:11">
      <c r="A52" s="866"/>
      <c r="B52" s="866"/>
      <c r="C52" s="866"/>
      <c r="D52" s="146"/>
      <c r="E52" s="143"/>
      <c r="F52" s="146"/>
      <c r="G52" s="143"/>
      <c r="H52" s="146"/>
      <c r="I52" s="143"/>
      <c r="J52" s="146"/>
      <c r="K52" s="143"/>
    </row>
    <row r="53" spans="1:11">
      <c r="A53" s="866"/>
      <c r="B53" s="866"/>
      <c r="C53" s="866"/>
      <c r="D53" s="146"/>
      <c r="E53" s="143"/>
      <c r="F53" s="146"/>
      <c r="G53" s="143"/>
      <c r="H53" s="146"/>
      <c r="I53" s="143"/>
      <c r="J53" s="146"/>
      <c r="K53" s="143"/>
    </row>
    <row r="54" spans="1:11">
      <c r="A54" s="866"/>
      <c r="B54" s="866"/>
      <c r="C54" s="866"/>
      <c r="D54" s="146"/>
      <c r="E54" s="143"/>
      <c r="F54" s="146"/>
      <c r="G54" s="143"/>
      <c r="H54" s="146"/>
      <c r="I54" s="143"/>
      <c r="J54" s="146"/>
      <c r="K54" s="143"/>
    </row>
    <row r="55" spans="1:11" ht="15.75">
      <c r="A55" s="873"/>
      <c r="B55" s="866"/>
      <c r="C55" s="866"/>
      <c r="D55" s="146"/>
      <c r="E55" s="143"/>
      <c r="F55" s="146"/>
      <c r="G55" s="143"/>
      <c r="H55" s="146"/>
      <c r="I55" s="143"/>
      <c r="J55" s="146"/>
      <c r="K55" s="143"/>
    </row>
    <row r="56" spans="1:11" ht="15.75">
      <c r="A56" s="62" t="s">
        <v>130</v>
      </c>
      <c r="B56" s="50"/>
      <c r="C56" s="50"/>
      <c r="D56" s="142"/>
      <c r="E56" s="269">
        <f>SUM(E51:E55)</f>
        <v>0</v>
      </c>
      <c r="F56" s="142"/>
      <c r="G56" s="269">
        <f>SUM(G51:G55)</f>
        <v>0</v>
      </c>
      <c r="H56" s="142"/>
      <c r="I56" s="269">
        <f>SUM(I51:I55)</f>
        <v>0</v>
      </c>
      <c r="J56" s="142"/>
      <c r="K56" s="269">
        <f>SUM(K51:K55)</f>
        <v>0</v>
      </c>
    </row>
    <row r="57" spans="1:11">
      <c r="A57" s="50"/>
      <c r="B57" s="50"/>
      <c r="C57" s="50"/>
      <c r="D57" s="142"/>
      <c r="E57" s="142"/>
      <c r="F57" s="142"/>
      <c r="G57" s="142"/>
      <c r="H57" s="142"/>
      <c r="I57" s="142"/>
      <c r="J57" s="142"/>
      <c r="K57" s="142"/>
    </row>
    <row r="58" spans="1:11" ht="15.75">
      <c r="A58" s="62" t="s">
        <v>41</v>
      </c>
      <c r="B58" s="50"/>
      <c r="C58" s="50"/>
      <c r="D58" s="142"/>
      <c r="E58" s="142"/>
      <c r="F58" s="142"/>
      <c r="G58" s="142"/>
      <c r="H58" s="142"/>
      <c r="I58" s="142"/>
      <c r="J58" s="142"/>
      <c r="K58" s="142"/>
    </row>
    <row r="59" spans="1:11">
      <c r="A59" s="866"/>
      <c r="B59" s="866"/>
      <c r="C59" s="866"/>
      <c r="D59" s="146"/>
      <c r="E59" s="143"/>
      <c r="F59" s="146"/>
      <c r="G59" s="143"/>
      <c r="H59" s="146"/>
      <c r="I59" s="143"/>
      <c r="J59" s="146"/>
      <c r="K59" s="143"/>
    </row>
    <row r="60" spans="1:11">
      <c r="A60" s="866"/>
      <c r="B60" s="866"/>
      <c r="C60" s="866"/>
      <c r="D60" s="146"/>
      <c r="E60" s="143"/>
      <c r="F60" s="146"/>
      <c r="G60" s="143"/>
      <c r="H60" s="146"/>
      <c r="I60" s="143"/>
      <c r="J60" s="146"/>
      <c r="K60" s="143"/>
    </row>
    <row r="61" spans="1:11">
      <c r="A61" s="866"/>
      <c r="B61" s="866"/>
      <c r="C61" s="866"/>
      <c r="D61" s="146"/>
      <c r="E61" s="143"/>
      <c r="F61" s="146"/>
      <c r="G61" s="143"/>
      <c r="H61" s="146"/>
      <c r="I61" s="143"/>
      <c r="J61" s="146"/>
      <c r="K61" s="143"/>
    </row>
    <row r="62" spans="1:11">
      <c r="A62" s="866"/>
      <c r="B62" s="866"/>
      <c r="C62" s="866"/>
      <c r="D62" s="146"/>
      <c r="E62" s="143"/>
      <c r="F62" s="146"/>
      <c r="G62" s="143"/>
      <c r="H62" s="146"/>
      <c r="I62" s="143"/>
      <c r="J62" s="146"/>
      <c r="K62" s="143"/>
    </row>
    <row r="63" spans="1:11">
      <c r="A63" s="866"/>
      <c r="B63" s="866"/>
      <c r="C63" s="866"/>
      <c r="D63" s="146"/>
      <c r="E63" s="143"/>
      <c r="F63" s="146"/>
      <c r="G63" s="143"/>
      <c r="H63" s="146"/>
      <c r="I63" s="143"/>
      <c r="J63" s="146"/>
      <c r="K63" s="143"/>
    </row>
    <row r="64" spans="1:11">
      <c r="A64" s="50" t="s">
        <v>130</v>
      </c>
      <c r="B64" s="50"/>
      <c r="C64" s="50"/>
      <c r="D64" s="142"/>
      <c r="E64" s="269">
        <f>SUM(E59:E63)</f>
        <v>0</v>
      </c>
      <c r="F64" s="142"/>
      <c r="G64" s="269">
        <f>SUM(G59:G63)</f>
        <v>0</v>
      </c>
      <c r="H64" s="142"/>
      <c r="I64" s="269">
        <f>SUM(I59:I63)</f>
        <v>0</v>
      </c>
      <c r="J64" s="142"/>
      <c r="K64" s="269">
        <f>SUM(K59:K63)</f>
        <v>0</v>
      </c>
    </row>
    <row r="65" spans="1:11">
      <c r="A65" s="46"/>
      <c r="B65" s="46"/>
      <c r="C65" s="46"/>
      <c r="D65" s="71"/>
      <c r="E65" s="142"/>
      <c r="F65" s="142"/>
      <c r="G65" s="142"/>
      <c r="H65" s="142"/>
      <c r="I65" s="142"/>
      <c r="J65" s="142"/>
      <c r="K65" s="142"/>
    </row>
    <row r="66" spans="1:11" ht="21" thickBot="1">
      <c r="A66" s="69" t="s">
        <v>127</v>
      </c>
      <c r="B66" s="46"/>
      <c r="C66" s="46"/>
      <c r="D66" s="98" t="s">
        <v>68</v>
      </c>
      <c r="E66" s="270">
        <f>+E56+E64</f>
        <v>0</v>
      </c>
      <c r="F66" s="70" t="s">
        <v>68</v>
      </c>
      <c r="G66" s="270">
        <f>+G56+G64</f>
        <v>0</v>
      </c>
      <c r="H66" s="70" t="s">
        <v>68</v>
      </c>
      <c r="I66" s="270">
        <f>+I56+I64</f>
        <v>0</v>
      </c>
      <c r="J66" s="70" t="s">
        <v>68</v>
      </c>
      <c r="K66" s="270">
        <f>+K56+K64</f>
        <v>0</v>
      </c>
    </row>
    <row r="67" spans="1:11" ht="15.75" thickTop="1">
      <c r="A67" s="49" t="s">
        <v>128</v>
      </c>
      <c r="B67" s="46"/>
      <c r="C67" s="51"/>
      <c r="D67" s="71"/>
      <c r="E67" s="142"/>
      <c r="F67" s="142"/>
      <c r="G67" s="142"/>
      <c r="H67" s="142"/>
      <c r="I67" s="142"/>
      <c r="J67" s="142"/>
      <c r="K67" s="142"/>
    </row>
    <row r="68" spans="1:11" ht="15.75" thickBot="1">
      <c r="A68" s="46" t="s">
        <v>131</v>
      </c>
      <c r="B68" s="46"/>
      <c r="C68" s="46"/>
      <c r="D68" s="71" t="s">
        <v>33</v>
      </c>
      <c r="E68" s="271">
        <f>E66+E45</f>
        <v>0</v>
      </c>
      <c r="F68" s="142" t="s">
        <v>33</v>
      </c>
      <c r="G68" s="271">
        <f>G66+G45</f>
        <v>0</v>
      </c>
      <c r="H68" s="142" t="s">
        <v>33</v>
      </c>
      <c r="I68" s="271">
        <f>I66+I45</f>
        <v>0</v>
      </c>
      <c r="J68" s="142" t="s">
        <v>33</v>
      </c>
      <c r="K68" s="271">
        <f>K66+K45</f>
        <v>0</v>
      </c>
    </row>
    <row r="69" spans="1:11" ht="15.75" thickTop="1">
      <c r="A69" s="46"/>
      <c r="B69" s="46"/>
      <c r="C69" s="46"/>
      <c r="D69" s="46"/>
      <c r="E69" s="50"/>
      <c r="F69" s="50"/>
      <c r="G69" s="50"/>
      <c r="H69" s="50"/>
      <c r="I69" s="869"/>
      <c r="J69" s="869"/>
      <c r="K69" s="869"/>
    </row>
    <row r="70" spans="1:11" s="44" customFormat="1" ht="15.75">
      <c r="A70" s="69" t="s">
        <v>156</v>
      </c>
      <c r="B70" s="46"/>
      <c r="C70" s="46"/>
      <c r="D70" s="46"/>
      <c r="E70" s="46"/>
      <c r="F70" s="46"/>
      <c r="G70" s="46"/>
      <c r="H70" s="46"/>
      <c r="I70" s="870"/>
      <c r="J70" s="870"/>
      <c r="K70" s="870"/>
    </row>
    <row r="71" spans="1:11" s="44" customFormat="1">
      <c r="A71" s="853"/>
      <c r="B71" s="853"/>
      <c r="C71" s="853"/>
      <c r="D71" s="853"/>
      <c r="E71" s="853"/>
      <c r="F71" s="853"/>
      <c r="G71" s="853"/>
      <c r="H71" s="853"/>
      <c r="I71" s="853"/>
      <c r="J71" s="853"/>
      <c r="K71" s="853"/>
    </row>
    <row r="72" spans="1:11" s="44" customFormat="1">
      <c r="A72" s="871"/>
      <c r="B72" s="871"/>
      <c r="C72" s="871"/>
      <c r="D72" s="871"/>
      <c r="E72" s="871"/>
      <c r="F72" s="871"/>
      <c r="G72" s="871"/>
      <c r="H72" s="871"/>
      <c r="I72" s="871"/>
      <c r="J72" s="871"/>
      <c r="K72" s="871"/>
    </row>
    <row r="73" spans="1:11" s="44" customFormat="1">
      <c r="A73" s="871"/>
      <c r="B73" s="871"/>
      <c r="C73" s="871"/>
      <c r="D73" s="871"/>
      <c r="E73" s="871"/>
      <c r="F73" s="871"/>
      <c r="G73" s="871"/>
      <c r="H73" s="871"/>
      <c r="I73" s="871"/>
      <c r="J73" s="871"/>
      <c r="K73" s="871"/>
    </row>
    <row r="74" spans="1:11" s="44" customFormat="1">
      <c r="A74" s="46"/>
      <c r="B74" s="46"/>
      <c r="C74" s="46"/>
      <c r="D74" s="46"/>
      <c r="E74" s="46"/>
      <c r="F74" s="46"/>
      <c r="G74" s="46"/>
      <c r="H74" s="46"/>
      <c r="I74" s="46"/>
      <c r="J74" s="46"/>
      <c r="K74" s="46"/>
    </row>
    <row r="75" spans="1:11">
      <c r="A75" s="46"/>
      <c r="B75" s="46"/>
      <c r="C75" s="46"/>
      <c r="D75" s="46"/>
      <c r="E75" s="46"/>
      <c r="F75" s="46"/>
      <c r="G75" s="46"/>
      <c r="H75" s="46"/>
      <c r="I75" s="46"/>
      <c r="J75" s="46"/>
      <c r="K75" s="46"/>
    </row>
    <row r="76" spans="1:11">
      <c r="A76" s="867"/>
      <c r="B76" s="867"/>
      <c r="C76" s="867"/>
      <c r="D76" s="46"/>
      <c r="E76" s="46"/>
      <c r="F76" s="46"/>
      <c r="G76" s="46"/>
      <c r="J76" s="3"/>
      <c r="K76" s="46"/>
    </row>
    <row r="77" spans="1:11" ht="15.75">
      <c r="A77" s="372" t="s">
        <v>171</v>
      </c>
      <c r="B77" s="140"/>
      <c r="C77" s="140"/>
      <c r="D77" s="46"/>
      <c r="E77" s="46"/>
      <c r="F77" s="46"/>
      <c r="G77" s="46"/>
      <c r="I77" s="209"/>
      <c r="J77" s="46"/>
    </row>
    <row r="78" spans="1:11" ht="15.75">
      <c r="A78" s="140"/>
      <c r="B78" s="140"/>
      <c r="C78" s="140"/>
      <c r="D78" s="46"/>
      <c r="E78" s="46"/>
      <c r="F78" s="46"/>
      <c r="G78" s="46"/>
      <c r="I78" s="209"/>
      <c r="J78" s="46"/>
    </row>
    <row r="79" spans="1:11" ht="15.75">
      <c r="A79" s="867"/>
      <c r="B79" s="867"/>
      <c r="C79" s="867"/>
      <c r="D79" s="46"/>
      <c r="I79" s="209"/>
      <c r="J79" s="46"/>
    </row>
    <row r="80" spans="1:11" ht="15.75">
      <c r="A80" s="372" t="s">
        <v>957</v>
      </c>
      <c r="B80" s="140"/>
      <c r="C80" s="140"/>
      <c r="D80" s="46"/>
      <c r="I80" s="209"/>
      <c r="J80" s="46"/>
    </row>
    <row r="81" spans="1:11" ht="15.75">
      <c r="A81" s="140"/>
      <c r="B81" s="140"/>
      <c r="C81" s="140"/>
      <c r="D81" s="46"/>
      <c r="E81" s="46"/>
      <c r="F81" s="46"/>
      <c r="G81" s="46"/>
      <c r="I81" s="209"/>
      <c r="J81" s="46"/>
    </row>
    <row r="82" spans="1:11" ht="15.75">
      <c r="A82" s="853"/>
      <c r="B82" s="853"/>
      <c r="C82" s="853"/>
      <c r="D82" s="46"/>
      <c r="E82" s="46"/>
      <c r="F82" s="46"/>
      <c r="G82" s="46"/>
      <c r="H82" s="24"/>
      <c r="I82" s="46"/>
      <c r="J82" s="46"/>
      <c r="K82" s="46"/>
    </row>
    <row r="83" spans="1:11" ht="15.75">
      <c r="A83" s="372" t="s">
        <v>864</v>
      </c>
      <c r="B83" s="46"/>
      <c r="C83" s="46"/>
      <c r="D83" s="46"/>
      <c r="E83" s="46"/>
      <c r="F83" s="46"/>
      <c r="G83" s="46"/>
      <c r="H83" s="46"/>
      <c r="I83" s="46"/>
      <c r="J83" s="46"/>
      <c r="K83" s="46"/>
    </row>
    <row r="84" spans="1:11">
      <c r="D84" s="46"/>
      <c r="E84" s="46"/>
      <c r="F84" s="46"/>
      <c r="G84" s="46"/>
      <c r="H84" s="46"/>
      <c r="I84" s="46"/>
      <c r="J84" s="46"/>
      <c r="K84" s="46"/>
    </row>
    <row r="85" spans="1:11">
      <c r="A85" s="868"/>
      <c r="B85" s="868"/>
      <c r="C85" s="868"/>
      <c r="D85" s="46"/>
      <c r="E85" s="46"/>
      <c r="F85" s="46"/>
      <c r="G85" s="46"/>
      <c r="H85" s="46"/>
      <c r="I85" s="46"/>
      <c r="J85" s="46"/>
      <c r="K85" s="46"/>
    </row>
    <row r="86" spans="1:11" ht="15.75">
      <c r="A86" s="372" t="s">
        <v>6</v>
      </c>
      <c r="B86" s="208"/>
      <c r="C86" s="208"/>
      <c r="D86" s="46"/>
      <c r="E86" s="46"/>
      <c r="F86" s="46"/>
      <c r="G86" s="46"/>
      <c r="H86" s="46"/>
      <c r="I86" s="46"/>
      <c r="J86" s="46"/>
      <c r="K86" s="46"/>
    </row>
    <row r="87" spans="1:11">
      <c r="B87" s="46"/>
      <c r="C87" s="46"/>
      <c r="D87" s="46"/>
      <c r="E87" s="46"/>
      <c r="F87" s="46"/>
      <c r="G87" s="46"/>
      <c r="H87" s="46"/>
      <c r="I87" s="46"/>
      <c r="J87" s="46"/>
      <c r="K87" s="46"/>
    </row>
  </sheetData>
  <sheetProtection formatCells="0" insertRows="0" selectLockedCells="1"/>
  <mergeCells count="42">
    <mergeCell ref="I69:K70"/>
    <mergeCell ref="A71:K71"/>
    <mergeCell ref="A72:K72"/>
    <mergeCell ref="A73:K73"/>
    <mergeCell ref="B7:E7"/>
    <mergeCell ref="A52:C52"/>
    <mergeCell ref="A53:C53"/>
    <mergeCell ref="A54:C54"/>
    <mergeCell ref="A55:C55"/>
    <mergeCell ref="A59:C59"/>
    <mergeCell ref="A60:C60"/>
    <mergeCell ref="A51:C51"/>
    <mergeCell ref="A30:C30"/>
    <mergeCell ref="A31:C31"/>
    <mergeCell ref="A32:C32"/>
    <mergeCell ref="A33:C33"/>
    <mergeCell ref="A82:C82"/>
    <mergeCell ref="A85:C85"/>
    <mergeCell ref="A61:C61"/>
    <mergeCell ref="A62:C62"/>
    <mergeCell ref="A63:C63"/>
    <mergeCell ref="A38:C38"/>
    <mergeCell ref="A39:C39"/>
    <mergeCell ref="A42:C42"/>
    <mergeCell ref="A76:C76"/>
    <mergeCell ref="A79:C79"/>
    <mergeCell ref="A43:C43"/>
    <mergeCell ref="A44:C44"/>
    <mergeCell ref="A34:C34"/>
    <mergeCell ref="A37:C37"/>
    <mergeCell ref="A29:C29"/>
    <mergeCell ref="A16:C16"/>
    <mergeCell ref="A17:C17"/>
    <mergeCell ref="A18:C18"/>
    <mergeCell ref="A19:C19"/>
    <mergeCell ref="A20:C20"/>
    <mergeCell ref="A21:C21"/>
    <mergeCell ref="A22:C22"/>
    <mergeCell ref="A23:C23"/>
    <mergeCell ref="A24:C24"/>
    <mergeCell ref="A25:C25"/>
    <mergeCell ref="A26:C26"/>
  </mergeCells>
  <phoneticPr fontId="0" type="noConversion"/>
  <pageMargins left="0.5" right="0.5" top="0.5" bottom="0.25" header="0.5" footer="0.5"/>
  <pageSetup scale="52" fitToWidth="2" fitToHeight="2" orientation="portrait" r:id="rId1"/>
  <headerFooter alignWithMargins="0"/>
  <rowBreaks count="1" manualBreakCount="1">
    <brk id="8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theme="8" tint="0.39997558519241921"/>
  </sheetPr>
  <dimension ref="A1:L86"/>
  <sheetViews>
    <sheetView showGridLines="0" defaultGridColor="0" colorId="8" zoomScale="87" zoomScaleNormal="87" zoomScaleSheetLayoutView="100" workbookViewId="0"/>
  </sheetViews>
  <sheetFormatPr defaultColWidth="11.44140625" defaultRowHeight="15"/>
  <cols>
    <col min="1" max="1" width="13.77734375" customWidth="1"/>
    <col min="2" max="2" width="11.44140625" customWidth="1"/>
    <col min="3" max="3" width="16" customWidth="1"/>
    <col min="4" max="4" width="11.44140625" customWidth="1"/>
    <col min="5" max="5" width="15.77734375" customWidth="1"/>
    <col min="6" max="6" width="2.77734375" customWidth="1"/>
    <col min="7" max="7" width="15.77734375" customWidth="1"/>
    <col min="8" max="8" width="2.77734375" customWidth="1"/>
    <col min="9" max="9" width="15.77734375" customWidth="1"/>
    <col min="10" max="10" width="2.77734375" customWidth="1"/>
    <col min="11" max="11" width="21.44140625" bestFit="1" customWidth="1"/>
  </cols>
  <sheetData>
    <row r="1" spans="1:11" ht="15.75">
      <c r="A1" s="46" t="s">
        <v>0</v>
      </c>
      <c r="B1" s="72"/>
      <c r="C1" s="72"/>
      <c r="D1" s="72"/>
      <c r="E1" s="72"/>
      <c r="F1" s="72"/>
      <c r="G1" s="72"/>
      <c r="H1" s="72"/>
      <c r="I1" s="46"/>
      <c r="J1" s="46"/>
      <c r="K1" s="46"/>
    </row>
    <row r="2" spans="1:11" ht="15.75">
      <c r="A2" s="46" t="s">
        <v>37</v>
      </c>
      <c r="B2" s="72"/>
      <c r="C2" s="72"/>
      <c r="D2" s="72"/>
      <c r="E2" s="72"/>
      <c r="F2" s="72"/>
      <c r="G2" s="72"/>
      <c r="H2" s="72"/>
      <c r="I2" s="46"/>
      <c r="J2" s="72"/>
      <c r="K2" s="116" t="s">
        <v>441</v>
      </c>
    </row>
    <row r="3" spans="1:11" ht="15.75">
      <c r="A3" s="61">
        <f>Trans!A3</f>
        <v>45838</v>
      </c>
      <c r="B3" s="72"/>
      <c r="C3" s="72"/>
      <c r="D3" s="72"/>
      <c r="E3" s="72"/>
      <c r="F3" s="72"/>
      <c r="G3" s="72"/>
      <c r="H3" s="72"/>
      <c r="I3" s="46"/>
      <c r="J3" s="72"/>
      <c r="K3" s="46"/>
    </row>
    <row r="4" spans="1:11" ht="15.75">
      <c r="A4" s="72"/>
      <c r="B4" s="72"/>
      <c r="C4" s="72"/>
      <c r="D4" s="72"/>
      <c r="E4" s="72"/>
      <c r="F4" s="72"/>
      <c r="G4" s="72"/>
      <c r="H4" s="72"/>
      <c r="I4" s="46"/>
      <c r="J4" s="72"/>
      <c r="K4" s="46"/>
    </row>
    <row r="5" spans="1:11" ht="15.75">
      <c r="A5" s="73" t="s">
        <v>140</v>
      </c>
      <c r="B5" s="72"/>
      <c r="C5" s="72"/>
      <c r="D5" s="72"/>
      <c r="E5" s="72"/>
      <c r="F5" s="72"/>
      <c r="G5" s="72"/>
      <c r="H5" s="72"/>
      <c r="I5" s="46"/>
      <c r="J5" s="72"/>
      <c r="K5" s="46"/>
    </row>
    <row r="6" spans="1:11" ht="15.75">
      <c r="A6" s="73"/>
      <c r="B6" s="46"/>
      <c r="C6" s="46"/>
      <c r="D6" s="46"/>
      <c r="E6" s="46"/>
      <c r="F6" s="46"/>
      <c r="G6" s="46"/>
      <c r="H6" s="46"/>
      <c r="I6" s="46"/>
      <c r="J6" s="46"/>
      <c r="K6" s="46"/>
    </row>
    <row r="7" spans="1:11">
      <c r="A7" s="74"/>
      <c r="B7" s="46"/>
      <c r="C7" s="46"/>
      <c r="D7" s="46"/>
      <c r="E7" s="46"/>
      <c r="F7" s="46"/>
      <c r="G7" s="46"/>
      <c r="H7" s="46"/>
      <c r="I7" s="46"/>
      <c r="J7" s="46"/>
      <c r="K7" s="46"/>
    </row>
    <row r="8" spans="1:11">
      <c r="A8" s="74" t="s">
        <v>43</v>
      </c>
      <c r="B8" s="876">
        <f>+Trans!F5</f>
        <v>0</v>
      </c>
      <c r="C8" s="876"/>
      <c r="D8" s="876"/>
      <c r="E8" s="52"/>
      <c r="F8" s="52"/>
      <c r="G8" s="52"/>
      <c r="H8" s="52"/>
      <c r="I8" s="46"/>
      <c r="J8" s="52"/>
      <c r="K8" s="46"/>
    </row>
    <row r="9" spans="1:11">
      <c r="A9" s="74"/>
      <c r="B9" s="46"/>
      <c r="C9" s="46"/>
      <c r="D9" s="46"/>
      <c r="E9" s="46"/>
      <c r="F9" s="46"/>
      <c r="G9" s="46"/>
      <c r="H9" s="46"/>
      <c r="I9" s="46"/>
      <c r="J9" s="46"/>
      <c r="K9" s="46"/>
    </row>
    <row r="10" spans="1:11">
      <c r="A10" s="74"/>
      <c r="B10" s="46"/>
      <c r="C10" s="46"/>
      <c r="D10" s="46"/>
      <c r="E10" s="46"/>
      <c r="F10" s="46"/>
      <c r="G10" s="46"/>
      <c r="H10" s="46"/>
      <c r="I10" s="46"/>
      <c r="J10" s="46"/>
      <c r="K10" s="46"/>
    </row>
    <row r="11" spans="1:11" ht="20.25">
      <c r="A11" s="100" t="s">
        <v>962</v>
      </c>
      <c r="B11" s="46"/>
      <c r="C11" s="46"/>
      <c r="D11" s="46"/>
      <c r="E11" s="46"/>
      <c r="F11" s="46"/>
      <c r="G11" s="46"/>
      <c r="H11" s="46"/>
      <c r="I11" s="46"/>
      <c r="J11" s="46"/>
      <c r="K11" s="46"/>
    </row>
    <row r="12" spans="1:11">
      <c r="A12" s="46"/>
      <c r="B12" s="46"/>
      <c r="C12" s="46"/>
      <c r="D12" s="46"/>
      <c r="E12" s="45" t="s">
        <v>33</v>
      </c>
      <c r="F12" s="46"/>
      <c r="G12" s="45"/>
      <c r="H12" s="46"/>
      <c r="I12" s="45"/>
      <c r="J12" s="46"/>
      <c r="K12" s="35"/>
    </row>
    <row r="13" spans="1:11">
      <c r="A13" s="46"/>
      <c r="B13" s="46"/>
      <c r="C13" s="46"/>
      <c r="D13" s="46"/>
      <c r="E13" s="45" t="s">
        <v>33</v>
      </c>
      <c r="F13" s="46"/>
      <c r="G13" s="45" t="s">
        <v>135</v>
      </c>
      <c r="H13" s="46"/>
      <c r="I13" s="45"/>
      <c r="J13" s="46"/>
      <c r="K13" s="35" t="s">
        <v>184</v>
      </c>
    </row>
    <row r="14" spans="1:11">
      <c r="A14" s="46"/>
      <c r="B14" s="46"/>
      <c r="C14" s="46"/>
      <c r="D14" s="46"/>
      <c r="E14" s="45" t="s">
        <v>182</v>
      </c>
      <c r="F14" s="45"/>
      <c r="G14" s="45" t="s">
        <v>136</v>
      </c>
      <c r="H14" s="45"/>
      <c r="I14" s="45" t="s">
        <v>152</v>
      </c>
      <c r="J14" s="45"/>
      <c r="K14" s="35" t="s">
        <v>154</v>
      </c>
    </row>
    <row r="15" spans="1:11">
      <c r="A15" s="46"/>
      <c r="B15" s="46"/>
      <c r="C15" s="46"/>
      <c r="D15" s="46"/>
      <c r="E15" s="64" t="s">
        <v>183</v>
      </c>
      <c r="F15" s="45"/>
      <c r="G15" s="65" t="s">
        <v>137</v>
      </c>
      <c r="H15" s="45"/>
      <c r="I15" s="64" t="s">
        <v>151</v>
      </c>
      <c r="J15" s="45"/>
      <c r="K15" s="66" t="s">
        <v>155</v>
      </c>
    </row>
    <row r="16" spans="1:11" ht="15.75">
      <c r="A16" s="72" t="s">
        <v>44</v>
      </c>
      <c r="B16" s="46"/>
      <c r="C16" s="46"/>
      <c r="D16" s="46"/>
      <c r="E16" s="46"/>
      <c r="F16" s="46"/>
      <c r="G16" s="46"/>
      <c r="H16" s="46"/>
      <c r="I16" s="46"/>
      <c r="J16" s="46"/>
      <c r="K16" s="46"/>
    </row>
    <row r="17" spans="1:11">
      <c r="A17" s="46"/>
      <c r="B17" s="46"/>
      <c r="C17" s="46"/>
      <c r="D17" s="46"/>
      <c r="E17" s="46"/>
      <c r="F17" s="46"/>
      <c r="G17" s="46"/>
      <c r="H17" s="46"/>
      <c r="I17" s="46"/>
      <c r="J17" s="46"/>
      <c r="K17" s="46"/>
    </row>
    <row r="18" spans="1:11">
      <c r="A18" s="75" t="s">
        <v>45</v>
      </c>
      <c r="B18" s="46"/>
      <c r="C18" s="46"/>
      <c r="D18" s="46"/>
      <c r="E18" s="46"/>
      <c r="F18" s="46"/>
      <c r="G18" s="46"/>
      <c r="H18" s="46"/>
      <c r="I18" s="46"/>
      <c r="J18" s="46"/>
      <c r="K18" s="46"/>
    </row>
    <row r="19" spans="1:11">
      <c r="A19" s="75"/>
      <c r="B19" s="46"/>
      <c r="C19" s="46"/>
      <c r="D19" s="46"/>
      <c r="E19" s="46"/>
      <c r="F19" s="46"/>
      <c r="G19" s="46"/>
      <c r="H19" s="46"/>
      <c r="I19" s="46"/>
      <c r="J19" s="46"/>
      <c r="K19" s="46"/>
    </row>
    <row r="20" spans="1:11">
      <c r="A20" s="877" t="s">
        <v>206</v>
      </c>
      <c r="B20" s="877"/>
      <c r="C20" s="877"/>
      <c r="D20" s="52"/>
      <c r="E20" s="80"/>
      <c r="F20" s="68"/>
      <c r="G20" s="80"/>
      <c r="H20" s="68"/>
      <c r="I20" s="80"/>
      <c r="J20" s="68"/>
      <c r="K20" s="80"/>
    </row>
    <row r="21" spans="1:11">
      <c r="A21" s="878" t="s">
        <v>46</v>
      </c>
      <c r="B21" s="878"/>
      <c r="C21" s="878"/>
      <c r="D21" s="52"/>
      <c r="E21" s="80"/>
      <c r="F21" s="68"/>
      <c r="G21" s="80"/>
      <c r="H21" s="68"/>
      <c r="I21" s="80"/>
      <c r="J21" s="68"/>
      <c r="K21" s="80"/>
    </row>
    <row r="22" spans="1:11">
      <c r="A22" s="874"/>
      <c r="B22" s="874"/>
      <c r="C22" s="874"/>
      <c r="D22" s="52"/>
      <c r="E22" s="80"/>
      <c r="F22" s="68"/>
      <c r="G22" s="80"/>
      <c r="H22" s="68"/>
      <c r="I22" s="80"/>
      <c r="J22" s="68"/>
      <c r="K22" s="80"/>
    </row>
    <row r="23" spans="1:11">
      <c r="A23" s="874"/>
      <c r="B23" s="874"/>
      <c r="C23" s="874"/>
      <c r="D23" s="52"/>
      <c r="E23" s="80"/>
      <c r="F23" s="68"/>
      <c r="G23" s="80"/>
      <c r="H23" s="68"/>
      <c r="I23" s="80"/>
      <c r="J23" s="68"/>
      <c r="K23" s="80"/>
    </row>
    <row r="24" spans="1:11">
      <c r="A24" s="874"/>
      <c r="B24" s="874"/>
      <c r="C24" s="874"/>
      <c r="D24" s="52"/>
      <c r="E24" s="80"/>
      <c r="F24" s="68"/>
      <c r="G24" s="80"/>
      <c r="H24" s="68"/>
      <c r="I24" s="80"/>
      <c r="J24" s="68"/>
      <c r="K24" s="80"/>
    </row>
    <row r="25" spans="1:11">
      <c r="A25" s="874"/>
      <c r="B25" s="874"/>
      <c r="C25" s="874"/>
      <c r="D25" s="46"/>
      <c r="E25" s="84" t="s">
        <v>33</v>
      </c>
      <c r="F25" s="71"/>
      <c r="G25" s="84" t="s">
        <v>33</v>
      </c>
      <c r="H25" s="71"/>
      <c r="I25" s="84" t="s">
        <v>33</v>
      </c>
      <c r="J25" s="71"/>
      <c r="K25" s="84" t="s">
        <v>33</v>
      </c>
    </row>
    <row r="26" spans="1:11" ht="21" thickBot="1">
      <c r="A26" s="46" t="s">
        <v>141</v>
      </c>
      <c r="B26" s="46"/>
      <c r="C26" s="46"/>
      <c r="D26" s="101"/>
      <c r="E26" s="696">
        <f>SUM(E20:E24)</f>
        <v>0</v>
      </c>
      <c r="F26" s="101"/>
      <c r="G26" s="696">
        <f>SUM(G20:G24)</f>
        <v>0</v>
      </c>
      <c r="H26" s="101"/>
      <c r="I26" s="696">
        <f>SUM(I20:I24)</f>
        <v>0</v>
      </c>
      <c r="J26" s="101"/>
      <c r="K26" s="696">
        <f>SUM(K20:K24)</f>
        <v>0</v>
      </c>
    </row>
    <row r="27" spans="1:11" ht="15.75" thickTop="1">
      <c r="A27" s="46"/>
      <c r="B27" s="46"/>
      <c r="C27" s="46"/>
      <c r="D27" s="46"/>
      <c r="E27" s="71"/>
      <c r="F27" s="71"/>
      <c r="G27" s="71"/>
      <c r="H27" s="71"/>
      <c r="I27" s="71"/>
      <c r="J27" s="71"/>
      <c r="K27" s="71"/>
    </row>
    <row r="28" spans="1:11">
      <c r="A28" s="46" t="s">
        <v>47</v>
      </c>
      <c r="B28" s="46"/>
      <c r="C28" s="46"/>
      <c r="D28" s="46"/>
      <c r="E28" s="71"/>
      <c r="F28" s="71"/>
      <c r="G28" s="71"/>
      <c r="H28" s="71"/>
      <c r="I28" s="71"/>
      <c r="J28" s="71"/>
      <c r="K28" s="71"/>
    </row>
    <row r="29" spans="1:11">
      <c r="A29" s="46"/>
      <c r="B29" s="46"/>
      <c r="C29" s="46"/>
      <c r="D29" s="46"/>
      <c r="E29" s="71"/>
      <c r="F29" s="71"/>
      <c r="G29" s="71"/>
      <c r="H29" s="71"/>
      <c r="I29" s="71"/>
      <c r="J29" s="71"/>
      <c r="K29" s="71"/>
    </row>
    <row r="30" spans="1:11">
      <c r="A30" s="46" t="s">
        <v>48</v>
      </c>
      <c r="B30" s="46"/>
      <c r="C30" s="46"/>
      <c r="D30" s="46"/>
      <c r="E30" s="71"/>
      <c r="F30" s="71"/>
      <c r="G30" s="71"/>
      <c r="H30" s="71"/>
      <c r="I30" s="71"/>
      <c r="J30" s="71"/>
      <c r="K30" s="71"/>
    </row>
    <row r="31" spans="1:11">
      <c r="A31" s="46"/>
      <c r="B31" s="46"/>
      <c r="C31" s="46"/>
      <c r="D31" s="46"/>
      <c r="E31" s="71"/>
      <c r="F31" s="71"/>
      <c r="G31" s="71"/>
      <c r="H31" s="71"/>
      <c r="I31" s="71"/>
      <c r="J31" s="71"/>
      <c r="K31" s="71"/>
    </row>
    <row r="32" spans="1:11">
      <c r="A32" s="877" t="s">
        <v>49</v>
      </c>
      <c r="B32" s="877"/>
      <c r="C32" s="877"/>
      <c r="D32" s="52"/>
      <c r="E32" s="80"/>
      <c r="F32" s="68"/>
      <c r="G32" s="80"/>
      <c r="H32" s="68"/>
      <c r="I32" s="80"/>
      <c r="J32" s="68"/>
      <c r="K32" s="80"/>
    </row>
    <row r="33" spans="1:12">
      <c r="A33" s="878" t="s">
        <v>50</v>
      </c>
      <c r="B33" s="878"/>
      <c r="C33" s="878"/>
      <c r="D33" s="52"/>
      <c r="E33" s="80"/>
      <c r="F33" s="68"/>
      <c r="G33" s="80"/>
      <c r="H33" s="68"/>
      <c r="I33" s="80"/>
      <c r="J33" s="68"/>
      <c r="K33" s="80"/>
    </row>
    <row r="34" spans="1:12">
      <c r="A34" s="875"/>
      <c r="B34" s="875"/>
      <c r="C34" s="875"/>
      <c r="D34" s="52"/>
      <c r="E34" s="80"/>
      <c r="F34" s="68"/>
      <c r="G34" s="80"/>
      <c r="H34" s="68"/>
      <c r="I34" s="80"/>
      <c r="J34" s="68"/>
      <c r="K34" s="80"/>
    </row>
    <row r="35" spans="1:12">
      <c r="A35" s="875"/>
      <c r="B35" s="875"/>
      <c r="C35" s="875"/>
      <c r="D35" s="52"/>
      <c r="E35" s="80"/>
      <c r="F35" s="68"/>
      <c r="G35" s="80"/>
      <c r="H35" s="68"/>
      <c r="I35" s="80"/>
      <c r="J35" s="68"/>
      <c r="K35" s="80"/>
    </row>
    <row r="36" spans="1:12">
      <c r="A36" s="875"/>
      <c r="B36" s="875"/>
      <c r="C36" s="875"/>
      <c r="D36" s="52"/>
      <c r="E36" s="80"/>
      <c r="F36" s="68"/>
      <c r="G36" s="80"/>
      <c r="H36" s="68"/>
      <c r="I36" s="80"/>
      <c r="J36" s="68"/>
      <c r="K36" s="80"/>
    </row>
    <row r="37" spans="1:12">
      <c r="A37" s="875"/>
      <c r="B37" s="875"/>
      <c r="C37" s="875"/>
      <c r="D37" s="52"/>
      <c r="E37" s="80"/>
      <c r="F37" s="68"/>
      <c r="G37" s="80"/>
      <c r="H37" s="68"/>
      <c r="I37" s="80"/>
      <c r="J37" s="68"/>
      <c r="K37" s="80"/>
    </row>
    <row r="38" spans="1:12">
      <c r="A38" s="875"/>
      <c r="B38" s="875"/>
      <c r="C38" s="875"/>
      <c r="D38" s="52"/>
      <c r="E38" s="80"/>
      <c r="F38" s="68"/>
      <c r="G38" s="80"/>
      <c r="H38" s="68"/>
      <c r="I38" s="80"/>
      <c r="J38" s="68"/>
      <c r="K38" s="80"/>
    </row>
    <row r="39" spans="1:12">
      <c r="A39" s="875"/>
      <c r="B39" s="875"/>
      <c r="C39" s="875"/>
      <c r="D39" s="52"/>
      <c r="E39" s="80"/>
      <c r="F39" s="68"/>
      <c r="G39" s="80"/>
      <c r="H39" s="68"/>
      <c r="I39" s="80"/>
      <c r="J39" s="68"/>
      <c r="K39" s="80"/>
    </row>
    <row r="40" spans="1:12">
      <c r="A40" s="875"/>
      <c r="B40" s="875"/>
      <c r="C40" s="875"/>
      <c r="D40" s="52"/>
      <c r="E40" s="80"/>
      <c r="F40" s="68"/>
      <c r="G40" s="80"/>
      <c r="H40" s="68"/>
      <c r="I40" s="80"/>
      <c r="J40" s="68"/>
      <c r="K40" s="80"/>
    </row>
    <row r="41" spans="1:12">
      <c r="A41" s="875"/>
      <c r="B41" s="875"/>
      <c r="C41" s="875"/>
      <c r="D41" s="46"/>
      <c r="E41" s="252"/>
      <c r="F41" s="71"/>
      <c r="G41" s="252"/>
      <c r="H41" s="71"/>
      <c r="I41" s="252"/>
      <c r="J41" s="71"/>
      <c r="K41" s="252"/>
    </row>
    <row r="42" spans="1:12" ht="15.75" thickBot="1">
      <c r="A42" s="46" t="s">
        <v>142</v>
      </c>
      <c r="B42" s="46"/>
      <c r="C42" s="46"/>
      <c r="D42" s="46"/>
      <c r="E42" s="696">
        <f>SUM(E32:E40)</f>
        <v>0</v>
      </c>
      <c r="F42" s="71"/>
      <c r="G42" s="696">
        <f>SUM(G32:G40)</f>
        <v>0</v>
      </c>
      <c r="H42" s="71"/>
      <c r="I42" s="696">
        <f>SUM(I32:I40)</f>
        <v>0</v>
      </c>
      <c r="J42" s="71"/>
      <c r="K42" s="696">
        <f>SUM(K32:K40)</f>
        <v>0</v>
      </c>
    </row>
    <row r="43" spans="1:12" ht="15.75" thickTop="1">
      <c r="A43" s="46"/>
      <c r="B43" s="46"/>
      <c r="C43" s="46"/>
      <c r="D43" s="46"/>
      <c r="E43" s="252"/>
      <c r="F43" s="71"/>
      <c r="G43" s="252"/>
      <c r="H43" s="71"/>
      <c r="I43" s="252"/>
      <c r="J43" s="71"/>
      <c r="K43" s="252"/>
    </row>
    <row r="44" spans="1:12" ht="21" thickBot="1">
      <c r="A44" s="69" t="s">
        <v>132</v>
      </c>
      <c r="B44" s="46"/>
      <c r="C44" s="46"/>
      <c r="D44" s="102" t="s">
        <v>68</v>
      </c>
      <c r="E44" s="697">
        <f>E26+E42</f>
        <v>0</v>
      </c>
      <c r="F44" s="101" t="s">
        <v>68</v>
      </c>
      <c r="G44" s="697">
        <f>G26+G42</f>
        <v>0</v>
      </c>
      <c r="H44" s="101" t="s">
        <v>68</v>
      </c>
      <c r="I44" s="697">
        <f>I26+I42</f>
        <v>0</v>
      </c>
      <c r="J44" s="101" t="s">
        <v>68</v>
      </c>
      <c r="K44" s="697">
        <f>K26+K42</f>
        <v>0</v>
      </c>
      <c r="L44" s="8"/>
    </row>
    <row r="45" spans="1:12" ht="15.75" thickTop="1">
      <c r="A45" s="46"/>
      <c r="B45" s="46"/>
      <c r="C45" s="46"/>
      <c r="D45" s="46"/>
      <c r="E45" s="71"/>
      <c r="F45" s="71"/>
      <c r="G45" s="71"/>
      <c r="H45" s="71"/>
      <c r="I45" s="71"/>
      <c r="J45" s="71"/>
      <c r="K45" s="71"/>
    </row>
    <row r="46" spans="1:12">
      <c r="A46" s="46"/>
      <c r="B46" s="46"/>
      <c r="C46" s="46"/>
      <c r="D46" s="46"/>
      <c r="E46" s="71"/>
      <c r="F46" s="71"/>
      <c r="G46" s="71"/>
      <c r="H46" s="71"/>
      <c r="I46" s="71"/>
      <c r="J46" s="71"/>
      <c r="K46" s="71"/>
    </row>
    <row r="47" spans="1:12">
      <c r="A47" s="879"/>
      <c r="B47" s="879"/>
      <c r="C47" s="879"/>
      <c r="D47" s="46"/>
      <c r="E47" s="71"/>
      <c r="F47" s="71"/>
      <c r="G47" s="71"/>
      <c r="H47" s="71"/>
      <c r="I47" s="71"/>
      <c r="J47" s="71"/>
      <c r="K47" s="71"/>
    </row>
    <row r="48" spans="1:12" ht="15.75">
      <c r="A48" s="533" t="s">
        <v>171</v>
      </c>
      <c r="B48" s="534"/>
      <c r="C48" s="534"/>
      <c r="D48" s="46"/>
      <c r="E48" s="71"/>
      <c r="F48" s="71"/>
      <c r="G48" s="71"/>
      <c r="H48" s="71"/>
      <c r="I48" s="71"/>
      <c r="J48" s="71"/>
      <c r="K48" s="71"/>
    </row>
    <row r="49" spans="1:11">
      <c r="A49" s="534"/>
      <c r="B49" s="534"/>
      <c r="C49" s="534"/>
      <c r="D49" s="46"/>
      <c r="E49" s="71"/>
      <c r="F49" s="8"/>
      <c r="G49" s="8"/>
      <c r="H49" s="8"/>
      <c r="I49" s="8"/>
      <c r="J49" s="8"/>
      <c r="K49" s="8"/>
    </row>
    <row r="50" spans="1:11">
      <c r="A50" s="879"/>
      <c r="B50" s="879"/>
      <c r="C50" s="879"/>
      <c r="D50" s="46"/>
      <c r="E50" s="71"/>
      <c r="F50" s="8"/>
      <c r="G50" s="8"/>
      <c r="H50" s="8"/>
      <c r="I50" s="8"/>
      <c r="J50" s="8"/>
      <c r="K50" s="8"/>
    </row>
    <row r="51" spans="1:11" ht="15.75">
      <c r="A51" s="533" t="s">
        <v>957</v>
      </c>
      <c r="B51" s="534"/>
      <c r="C51" s="534"/>
      <c r="D51" s="46"/>
      <c r="E51" s="46"/>
    </row>
    <row r="52" spans="1:11">
      <c r="A52" s="6"/>
      <c r="B52" s="6"/>
      <c r="C52" s="6"/>
      <c r="D52" s="46"/>
      <c r="E52" s="46"/>
      <c r="J52" s="14"/>
      <c r="K52" s="14"/>
    </row>
    <row r="53" spans="1:11">
      <c r="A53" s="880"/>
      <c r="B53" s="880"/>
      <c r="C53" s="880"/>
      <c r="D53" s="46"/>
      <c r="E53" s="46"/>
    </row>
    <row r="54" spans="1:11" ht="15.75">
      <c r="A54" s="533" t="s">
        <v>864</v>
      </c>
      <c r="B54" s="6"/>
      <c r="C54" s="6"/>
      <c r="D54" s="46"/>
    </row>
    <row r="55" spans="1:11" ht="15.75">
      <c r="A55" s="533"/>
      <c r="B55" s="534"/>
      <c r="C55" s="534"/>
      <c r="D55" s="46"/>
      <c r="J55" s="46"/>
      <c r="K55" s="46"/>
    </row>
    <row r="56" spans="1:11">
      <c r="A56" s="881"/>
      <c r="B56" s="881"/>
      <c r="C56" s="881"/>
      <c r="D56" s="46"/>
      <c r="E56" s="46"/>
      <c r="J56" s="46"/>
      <c r="K56" s="46"/>
    </row>
    <row r="57" spans="1:11" ht="15.75">
      <c r="A57" s="533" t="s">
        <v>6</v>
      </c>
      <c r="B57" s="6"/>
      <c r="C57" s="6"/>
      <c r="D57" s="46"/>
      <c r="E57" s="46"/>
      <c r="J57" s="46"/>
      <c r="K57" s="46"/>
    </row>
    <row r="58" spans="1:11">
      <c r="B58" s="140"/>
      <c r="C58" s="140"/>
      <c r="D58" s="46"/>
      <c r="E58" s="46"/>
      <c r="F58" s="46"/>
      <c r="G58" s="46"/>
      <c r="H58" s="46"/>
      <c r="I58" s="46"/>
      <c r="J58" s="46"/>
      <c r="K58" s="46"/>
    </row>
    <row r="59" spans="1:11">
      <c r="A59" s="52"/>
      <c r="B59" s="52"/>
      <c r="C59" s="52"/>
      <c r="D59" s="46"/>
      <c r="E59" s="46"/>
      <c r="F59" s="46"/>
      <c r="G59" s="46"/>
      <c r="H59" s="46"/>
      <c r="I59" s="46"/>
      <c r="J59" s="46"/>
      <c r="K59" s="46"/>
    </row>
    <row r="77" spans="1:1" ht="15.75">
      <c r="A77" s="1"/>
    </row>
    <row r="80" spans="1:1" ht="15.75">
      <c r="A80" s="1"/>
    </row>
    <row r="83" spans="1:1" ht="15.75">
      <c r="A83" s="1"/>
    </row>
    <row r="86" spans="1:1" ht="15.75">
      <c r="A86" s="1"/>
    </row>
  </sheetData>
  <sheetProtection selectLockedCells="1"/>
  <mergeCells count="21">
    <mergeCell ref="A47:C47"/>
    <mergeCell ref="A50:C50"/>
    <mergeCell ref="A53:C53"/>
    <mergeCell ref="A56:C56"/>
    <mergeCell ref="A32:C32"/>
    <mergeCell ref="A33:C33"/>
    <mergeCell ref="A40:C40"/>
    <mergeCell ref="A39:C39"/>
    <mergeCell ref="A38:C38"/>
    <mergeCell ref="A37:C37"/>
    <mergeCell ref="A36:C36"/>
    <mergeCell ref="A35:C35"/>
    <mergeCell ref="A34:C34"/>
    <mergeCell ref="A25:C25"/>
    <mergeCell ref="A41:C41"/>
    <mergeCell ref="A24:C24"/>
    <mergeCell ref="B8:D8"/>
    <mergeCell ref="A20:C20"/>
    <mergeCell ref="A21:C21"/>
    <mergeCell ref="A22:C22"/>
    <mergeCell ref="A23:C23"/>
  </mergeCells>
  <phoneticPr fontId="0" type="noConversion"/>
  <pageMargins left="0.5" right="0.5" top="0.5" bottom="0.25" header="0.5" footer="0.5"/>
  <pageSetup scale="61" fitToWidth="2" fitToHeight="2" orientation="portrait" r:id="rId1"/>
  <headerFooter alignWithMargins="0"/>
  <rowBreaks count="1" manualBreakCount="1">
    <brk id="5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L58"/>
  <sheetViews>
    <sheetView showGridLines="0" zoomScale="75" zoomScaleNormal="75" zoomScaleSheetLayoutView="75" workbookViewId="0">
      <selection activeCell="B49" sqref="B49"/>
    </sheetView>
  </sheetViews>
  <sheetFormatPr defaultColWidth="11.44140625" defaultRowHeight="15"/>
  <cols>
    <col min="1" max="1" width="13.77734375" customWidth="1"/>
    <col min="2" max="2" width="11.44140625" customWidth="1"/>
    <col min="3" max="3" width="16" customWidth="1"/>
    <col min="4" max="4" width="11.44140625" customWidth="1"/>
    <col min="5" max="5" width="15.77734375" customWidth="1"/>
    <col min="6" max="6" width="2.77734375" customWidth="1"/>
    <col min="7" max="7" width="15.77734375" customWidth="1"/>
    <col min="8" max="8" width="2.77734375" customWidth="1"/>
    <col min="9" max="9" width="15.77734375" customWidth="1"/>
    <col min="10" max="10" width="2.77734375" customWidth="1"/>
    <col min="11" max="11" width="22.44140625" customWidth="1"/>
  </cols>
  <sheetData>
    <row r="1" spans="1:11" ht="15.75">
      <c r="A1" s="46" t="s">
        <v>0</v>
      </c>
      <c r="B1" s="72"/>
      <c r="C1" s="72"/>
      <c r="D1" s="72"/>
      <c r="E1" s="72"/>
      <c r="F1" s="72"/>
      <c r="G1" s="72"/>
      <c r="H1" s="72"/>
      <c r="I1" s="46"/>
      <c r="J1" s="46"/>
      <c r="K1" s="46"/>
    </row>
    <row r="2" spans="1:11" ht="15.75">
      <c r="A2" s="46" t="s">
        <v>37</v>
      </c>
      <c r="B2" s="72"/>
      <c r="C2" s="72"/>
      <c r="D2" s="72"/>
      <c r="E2" s="72"/>
      <c r="F2" s="72"/>
      <c r="G2" s="72"/>
      <c r="H2" s="72"/>
      <c r="I2" s="46"/>
      <c r="J2" s="72"/>
      <c r="K2" s="116" t="s">
        <v>442</v>
      </c>
    </row>
    <row r="3" spans="1:11" ht="15.75">
      <c r="A3" s="61">
        <f>Trans!A3</f>
        <v>45838</v>
      </c>
      <c r="B3" s="72"/>
      <c r="C3" s="72"/>
      <c r="D3" s="72"/>
      <c r="E3" s="72"/>
      <c r="F3" s="72"/>
      <c r="G3" s="72"/>
      <c r="H3" s="72"/>
      <c r="I3" s="46"/>
      <c r="J3" s="72"/>
      <c r="K3" s="46"/>
    </row>
    <row r="4" spans="1:11" ht="15.75">
      <c r="A4" s="72"/>
      <c r="B4" s="72"/>
      <c r="C4" s="72"/>
      <c r="D4" s="72"/>
      <c r="E4" s="72"/>
      <c r="F4" s="72"/>
      <c r="G4" s="72"/>
      <c r="H4" s="72"/>
      <c r="I4" s="46"/>
      <c r="J4" s="72"/>
      <c r="K4" s="46"/>
    </row>
    <row r="5" spans="1:11" ht="15.75">
      <c r="A5" s="73" t="s">
        <v>425</v>
      </c>
      <c r="B5" s="72"/>
      <c r="C5" s="72"/>
      <c r="D5" s="72"/>
      <c r="E5" s="72"/>
      <c r="F5" s="72"/>
      <c r="G5" s="72"/>
      <c r="H5" s="72"/>
      <c r="I5" s="46"/>
      <c r="J5" s="72"/>
      <c r="K5" s="46"/>
    </row>
    <row r="6" spans="1:11" ht="15.75">
      <c r="A6" s="73"/>
      <c r="B6" s="46"/>
      <c r="C6" s="46"/>
      <c r="D6" s="46"/>
      <c r="E6" s="46"/>
      <c r="F6" s="46"/>
      <c r="G6" s="46"/>
      <c r="H6" s="46"/>
      <c r="I6" s="46"/>
      <c r="J6" s="46"/>
      <c r="K6" s="46"/>
    </row>
    <row r="7" spans="1:11">
      <c r="A7" s="74"/>
      <c r="B7" s="46"/>
      <c r="C7" s="46"/>
      <c r="D7" s="46"/>
      <c r="E7" s="46"/>
      <c r="F7" s="46"/>
      <c r="G7" s="46"/>
      <c r="H7" s="46"/>
      <c r="I7" s="46"/>
      <c r="J7" s="46"/>
      <c r="K7" s="46"/>
    </row>
    <row r="8" spans="1:11">
      <c r="A8" s="74" t="s">
        <v>43</v>
      </c>
      <c r="B8" s="876">
        <f>+Trans!F5</f>
        <v>0</v>
      </c>
      <c r="C8" s="876"/>
      <c r="D8" s="876"/>
      <c r="E8" s="52"/>
      <c r="F8" s="52"/>
      <c r="G8" s="52"/>
      <c r="H8" s="52"/>
      <c r="I8" s="46"/>
      <c r="J8" s="52"/>
      <c r="K8" s="46"/>
    </row>
    <row r="9" spans="1:11">
      <c r="A9" s="74"/>
      <c r="B9" s="46"/>
      <c r="C9" s="46"/>
      <c r="D9" s="46"/>
      <c r="E9" s="46"/>
      <c r="F9" s="46"/>
      <c r="G9" s="46"/>
      <c r="H9" s="46"/>
      <c r="I9" s="46"/>
      <c r="J9" s="46"/>
      <c r="K9" s="46"/>
    </row>
    <row r="10" spans="1:11" ht="20.25">
      <c r="A10" s="100" t="s">
        <v>219</v>
      </c>
      <c r="B10" s="46"/>
      <c r="C10" s="46"/>
      <c r="D10" s="46"/>
      <c r="E10" s="46"/>
      <c r="F10" s="46"/>
      <c r="G10" s="46"/>
      <c r="H10" s="46"/>
      <c r="I10" s="46"/>
      <c r="J10" s="46"/>
      <c r="K10" s="46"/>
    </row>
    <row r="11" spans="1:11">
      <c r="A11" s="46"/>
      <c r="B11" s="46"/>
      <c r="C11" s="46"/>
      <c r="D11" s="46"/>
      <c r="E11" s="45" t="s">
        <v>33</v>
      </c>
      <c r="F11" s="46"/>
      <c r="G11" s="45"/>
      <c r="H11" s="46"/>
      <c r="I11" s="45"/>
      <c r="J11" s="46"/>
      <c r="K11" s="35"/>
    </row>
    <row r="12" spans="1:11">
      <c r="A12" s="46"/>
      <c r="B12" s="46"/>
      <c r="C12" s="46"/>
      <c r="D12" s="46"/>
      <c r="E12" s="45" t="s">
        <v>33</v>
      </c>
      <c r="F12" s="46"/>
      <c r="G12" s="45" t="s">
        <v>135</v>
      </c>
      <c r="H12" s="46"/>
      <c r="I12" s="45"/>
      <c r="J12" s="46"/>
      <c r="K12" s="427" t="s">
        <v>963</v>
      </c>
    </row>
    <row r="13" spans="1:11">
      <c r="A13" s="46"/>
      <c r="B13" s="46"/>
      <c r="C13" s="46"/>
      <c r="D13" s="46"/>
      <c r="E13" s="45" t="s">
        <v>182</v>
      </c>
      <c r="F13" s="45"/>
      <c r="G13" s="45" t="s">
        <v>136</v>
      </c>
      <c r="H13" s="45"/>
      <c r="I13" s="45" t="s">
        <v>152</v>
      </c>
      <c r="J13" s="45"/>
      <c r="K13" s="427" t="s">
        <v>964</v>
      </c>
    </row>
    <row r="14" spans="1:11">
      <c r="A14" s="46"/>
      <c r="B14" s="46"/>
      <c r="C14" s="46"/>
      <c r="D14" s="46"/>
      <c r="E14" s="64" t="s">
        <v>183</v>
      </c>
      <c r="F14" s="45"/>
      <c r="G14" s="65" t="s">
        <v>137</v>
      </c>
      <c r="H14" s="45"/>
      <c r="I14" s="64" t="s">
        <v>151</v>
      </c>
      <c r="J14" s="45"/>
      <c r="K14" s="66" t="s">
        <v>155</v>
      </c>
    </row>
    <row r="15" spans="1:11" ht="15.75">
      <c r="A15" s="72" t="s">
        <v>44</v>
      </c>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75" t="s">
        <v>45</v>
      </c>
      <c r="B17" s="46"/>
      <c r="C17" s="46"/>
      <c r="D17" s="46"/>
      <c r="E17" s="46"/>
      <c r="F17" s="46"/>
      <c r="G17" s="46"/>
      <c r="H17" s="46"/>
      <c r="I17" s="46"/>
      <c r="J17" s="46"/>
      <c r="K17" s="46"/>
    </row>
    <row r="18" spans="1:11">
      <c r="A18" s="75"/>
      <c r="B18" s="46"/>
      <c r="C18" s="46"/>
      <c r="D18" s="46"/>
      <c r="E18" s="46"/>
      <c r="F18" s="46"/>
      <c r="G18" s="46"/>
      <c r="H18" s="46"/>
      <c r="I18" s="46"/>
      <c r="J18" s="46"/>
      <c r="K18" s="46"/>
    </row>
    <row r="19" spans="1:11">
      <c r="A19" s="877" t="s">
        <v>206</v>
      </c>
      <c r="B19" s="877"/>
      <c r="C19" s="877"/>
      <c r="D19" s="52"/>
      <c r="E19" s="80"/>
      <c r="F19" s="68"/>
      <c r="G19" s="80"/>
      <c r="H19" s="68"/>
      <c r="I19" s="80"/>
      <c r="J19" s="68"/>
      <c r="K19" s="80"/>
    </row>
    <row r="20" spans="1:11">
      <c r="A20" s="878" t="s">
        <v>46</v>
      </c>
      <c r="B20" s="878"/>
      <c r="C20" s="878"/>
      <c r="D20" s="52"/>
      <c r="E20" s="80"/>
      <c r="F20" s="68"/>
      <c r="G20" s="80"/>
      <c r="H20" s="68"/>
      <c r="I20" s="80"/>
      <c r="J20" s="68"/>
      <c r="K20" s="80"/>
    </row>
    <row r="21" spans="1:11">
      <c r="A21" s="875"/>
      <c r="B21" s="875"/>
      <c r="C21" s="875"/>
      <c r="D21" s="52"/>
      <c r="E21" s="80"/>
      <c r="F21" s="68"/>
      <c r="G21" s="80"/>
      <c r="H21" s="68"/>
      <c r="I21" s="80"/>
      <c r="J21" s="68"/>
      <c r="K21" s="80"/>
    </row>
    <row r="22" spans="1:11">
      <c r="A22" s="875"/>
      <c r="B22" s="875"/>
      <c r="C22" s="875"/>
      <c r="D22" s="52"/>
      <c r="E22" s="80"/>
      <c r="F22" s="68"/>
      <c r="G22" s="80"/>
      <c r="H22" s="68"/>
      <c r="I22" s="80"/>
      <c r="J22" s="68"/>
      <c r="K22" s="80"/>
    </row>
    <row r="23" spans="1:11">
      <c r="A23" s="875"/>
      <c r="B23" s="875"/>
      <c r="C23" s="875"/>
      <c r="D23" s="52"/>
      <c r="E23" s="80"/>
      <c r="F23" s="68"/>
      <c r="G23" s="80"/>
      <c r="H23" s="68"/>
      <c r="I23" s="80"/>
      <c r="J23" s="68"/>
      <c r="K23" s="80"/>
    </row>
    <row r="24" spans="1:11">
      <c r="A24" s="875"/>
      <c r="B24" s="875"/>
      <c r="C24" s="875"/>
      <c r="D24" s="46"/>
      <c r="E24" s="84" t="s">
        <v>33</v>
      </c>
      <c r="F24" s="71"/>
      <c r="G24" s="84" t="s">
        <v>33</v>
      </c>
      <c r="H24" s="71"/>
      <c r="I24" s="84" t="s">
        <v>33</v>
      </c>
      <c r="J24" s="71"/>
      <c r="K24" s="84" t="s">
        <v>33</v>
      </c>
    </row>
    <row r="25" spans="1:11" ht="21" thickBot="1">
      <c r="A25" s="46" t="s">
        <v>384</v>
      </c>
      <c r="B25" s="46"/>
      <c r="C25" s="46"/>
      <c r="D25" s="101"/>
      <c r="E25" s="696">
        <f>SUM(E19:E23)</f>
        <v>0</v>
      </c>
      <c r="F25" s="101"/>
      <c r="G25" s="696">
        <f>SUM(G19:G23)</f>
        <v>0</v>
      </c>
      <c r="H25" s="101"/>
      <c r="I25" s="696">
        <f>SUM(I19:I23)</f>
        <v>0</v>
      </c>
      <c r="J25" s="101"/>
      <c r="K25" s="696">
        <f>SUM(K19:K23)</f>
        <v>0</v>
      </c>
    </row>
    <row r="26" spans="1:11" ht="15.75" thickTop="1">
      <c r="A26" s="46"/>
      <c r="B26" s="46"/>
      <c r="C26" s="46"/>
      <c r="D26" s="46"/>
      <c r="E26" s="71"/>
      <c r="F26" s="71"/>
      <c r="G26" s="71"/>
      <c r="H26" s="71"/>
      <c r="I26" s="71"/>
      <c r="J26" s="71"/>
      <c r="K26" s="71"/>
    </row>
    <row r="27" spans="1:11">
      <c r="A27" s="46" t="s">
        <v>47</v>
      </c>
      <c r="B27" s="46"/>
      <c r="C27" s="46"/>
      <c r="D27" s="46"/>
      <c r="E27" s="71"/>
      <c r="F27" s="71"/>
      <c r="G27" s="71"/>
      <c r="H27" s="71"/>
      <c r="I27" s="71"/>
      <c r="J27" s="71"/>
      <c r="K27" s="71"/>
    </row>
    <row r="28" spans="1:11">
      <c r="A28" s="46"/>
      <c r="B28" s="46"/>
      <c r="C28" s="46"/>
      <c r="D28" s="46"/>
      <c r="E28" s="71"/>
      <c r="F28" s="71"/>
      <c r="G28" s="71"/>
      <c r="H28" s="71"/>
      <c r="I28" s="71"/>
      <c r="J28" s="71"/>
      <c r="K28" s="71"/>
    </row>
    <row r="29" spans="1:11">
      <c r="A29" s="46" t="s">
        <v>48</v>
      </c>
      <c r="B29" s="46"/>
      <c r="C29" s="46"/>
      <c r="D29" s="46"/>
      <c r="E29" s="71"/>
      <c r="F29" s="71"/>
      <c r="G29" s="71"/>
      <c r="H29" s="71"/>
      <c r="I29" s="71"/>
      <c r="J29" s="71"/>
      <c r="K29" s="71"/>
    </row>
    <row r="30" spans="1:11">
      <c r="A30" s="46"/>
      <c r="B30" s="46"/>
      <c r="C30" s="46"/>
      <c r="D30" s="46"/>
      <c r="E30" s="71"/>
      <c r="F30" s="71"/>
      <c r="G30" s="71"/>
      <c r="H30" s="71"/>
      <c r="I30" s="71"/>
      <c r="J30" s="71"/>
      <c r="K30" s="71"/>
    </row>
    <row r="31" spans="1:11">
      <c r="A31" s="877" t="s">
        <v>49</v>
      </c>
      <c r="B31" s="877"/>
      <c r="C31" s="877"/>
      <c r="D31" s="52"/>
      <c r="E31" s="80"/>
      <c r="F31" s="68"/>
      <c r="G31" s="80"/>
      <c r="H31" s="68"/>
      <c r="I31" s="80"/>
      <c r="J31" s="68"/>
      <c r="K31" s="80"/>
    </row>
    <row r="32" spans="1:11">
      <c r="A32" s="878" t="s">
        <v>50</v>
      </c>
      <c r="B32" s="878"/>
      <c r="C32" s="878"/>
      <c r="D32" s="52"/>
      <c r="E32" s="80"/>
      <c r="F32" s="68"/>
      <c r="G32" s="80"/>
      <c r="H32" s="68"/>
      <c r="I32" s="80"/>
      <c r="J32" s="68"/>
      <c r="K32" s="80"/>
    </row>
    <row r="33" spans="1:12">
      <c r="A33" s="875"/>
      <c r="B33" s="875"/>
      <c r="C33" s="875"/>
      <c r="D33" s="52"/>
      <c r="E33" s="80"/>
      <c r="F33" s="68"/>
      <c r="G33" s="80"/>
      <c r="H33" s="68"/>
      <c r="I33" s="80"/>
      <c r="J33" s="68"/>
      <c r="K33" s="80"/>
    </row>
    <row r="34" spans="1:12">
      <c r="A34" s="875"/>
      <c r="B34" s="875"/>
      <c r="C34" s="875"/>
      <c r="D34" s="52"/>
      <c r="E34" s="80"/>
      <c r="F34" s="68"/>
      <c r="G34" s="80"/>
      <c r="H34" s="68"/>
      <c r="I34" s="80"/>
      <c r="J34" s="68"/>
      <c r="K34" s="80"/>
    </row>
    <row r="35" spans="1:12">
      <c r="A35" s="875"/>
      <c r="B35" s="875"/>
      <c r="C35" s="875"/>
      <c r="D35" s="52"/>
      <c r="E35" s="80"/>
      <c r="F35" s="68"/>
      <c r="G35" s="80"/>
      <c r="H35" s="68"/>
      <c r="I35" s="80"/>
      <c r="J35" s="68"/>
      <c r="K35" s="80"/>
    </row>
    <row r="36" spans="1:12">
      <c r="A36" s="875"/>
      <c r="B36" s="875"/>
      <c r="C36" s="875"/>
      <c r="D36" s="52"/>
      <c r="E36" s="80"/>
      <c r="F36" s="68"/>
      <c r="G36" s="80"/>
      <c r="H36" s="68"/>
      <c r="I36" s="80"/>
      <c r="J36" s="68"/>
      <c r="K36" s="80"/>
    </row>
    <row r="37" spans="1:12">
      <c r="A37" s="875"/>
      <c r="B37" s="875"/>
      <c r="C37" s="875"/>
      <c r="D37" s="52"/>
      <c r="E37" s="80"/>
      <c r="F37" s="68"/>
      <c r="G37" s="80"/>
      <c r="H37" s="68"/>
      <c r="I37" s="80"/>
      <c r="J37" s="68"/>
      <c r="K37" s="80"/>
    </row>
    <row r="38" spans="1:12">
      <c r="A38" s="875"/>
      <c r="B38" s="875"/>
      <c r="C38" s="875"/>
      <c r="D38" s="52"/>
      <c r="E38" s="80"/>
      <c r="F38" s="68"/>
      <c r="G38" s="80"/>
      <c r="H38" s="68"/>
      <c r="I38" s="80"/>
      <c r="J38" s="68"/>
      <c r="K38" s="80"/>
    </row>
    <row r="39" spans="1:12">
      <c r="A39" s="875"/>
      <c r="B39" s="875"/>
      <c r="C39" s="875"/>
      <c r="D39" s="52"/>
      <c r="E39" s="80"/>
      <c r="F39" s="68"/>
      <c r="G39" s="80"/>
      <c r="H39" s="68"/>
      <c r="I39" s="80"/>
      <c r="J39" s="68"/>
      <c r="K39" s="80"/>
    </row>
    <row r="40" spans="1:12">
      <c r="A40" s="875"/>
      <c r="B40" s="875"/>
      <c r="C40" s="875"/>
      <c r="D40" s="46"/>
      <c r="E40" s="252"/>
      <c r="F40" s="71"/>
      <c r="G40" s="252"/>
      <c r="H40" s="71"/>
      <c r="I40" s="252"/>
      <c r="J40" s="71"/>
      <c r="K40" s="252"/>
    </row>
    <row r="41" spans="1:12" ht="15.75" thickBot="1">
      <c r="A41" s="46" t="s">
        <v>385</v>
      </c>
      <c r="B41" s="46"/>
      <c r="C41" s="46"/>
      <c r="D41" s="46"/>
      <c r="E41" s="696">
        <f>SUM(E31:E39)</f>
        <v>0</v>
      </c>
      <c r="F41" s="71"/>
      <c r="G41" s="696">
        <f>SUM(G31:G39)</f>
        <v>0</v>
      </c>
      <c r="H41" s="71"/>
      <c r="I41" s="696">
        <f>SUM(I31:I39)</f>
        <v>0</v>
      </c>
      <c r="J41" s="71"/>
      <c r="K41" s="696">
        <f>SUM(K31:K39)</f>
        <v>0</v>
      </c>
    </row>
    <row r="42" spans="1:12" ht="15.75" thickTop="1">
      <c r="A42" s="46"/>
      <c r="B42" s="46"/>
      <c r="C42" s="46"/>
      <c r="D42" s="46"/>
      <c r="E42" s="252"/>
      <c r="F42" s="71"/>
      <c r="G42" s="252"/>
      <c r="H42" s="71"/>
      <c r="I42" s="252"/>
      <c r="J42" s="71"/>
      <c r="K42" s="252"/>
    </row>
    <row r="43" spans="1:12" ht="21" thickBot="1">
      <c r="A43" s="69" t="s">
        <v>380</v>
      </c>
      <c r="B43" s="46"/>
      <c r="C43" s="46"/>
      <c r="D43" s="102" t="s">
        <v>68</v>
      </c>
      <c r="E43" s="697">
        <f>E25+E41</f>
        <v>0</v>
      </c>
      <c r="F43" s="101" t="s">
        <v>68</v>
      </c>
      <c r="G43" s="697">
        <f>G25+G41</f>
        <v>0</v>
      </c>
      <c r="H43" s="101" t="s">
        <v>68</v>
      </c>
      <c r="I43" s="697">
        <f>I25+I41</f>
        <v>0</v>
      </c>
      <c r="J43" s="101" t="s">
        <v>68</v>
      </c>
      <c r="K43" s="697">
        <f>K25+K41</f>
        <v>0</v>
      </c>
      <c r="L43" s="8"/>
    </row>
    <row r="44" spans="1:12" ht="15.75" thickTop="1">
      <c r="A44" s="46"/>
      <c r="B44" s="46"/>
      <c r="C44" s="46"/>
      <c r="D44" s="46"/>
      <c r="E44" s="71"/>
      <c r="F44" s="71"/>
      <c r="G44" s="71"/>
      <c r="H44" s="71"/>
      <c r="I44" s="71"/>
      <c r="J44" s="71"/>
      <c r="K44" s="71"/>
    </row>
    <row r="45" spans="1:12">
      <c r="A45" s="46"/>
      <c r="B45" s="46"/>
      <c r="C45" s="46"/>
      <c r="D45" s="46"/>
      <c r="E45" s="71"/>
      <c r="F45" s="71"/>
      <c r="G45" s="71"/>
      <c r="H45" s="71"/>
      <c r="I45" s="71"/>
      <c r="J45" s="71"/>
      <c r="K45" s="71"/>
    </row>
    <row r="46" spans="1:12">
      <c r="D46" s="46"/>
      <c r="E46" s="71"/>
      <c r="F46" s="71"/>
      <c r="G46" s="71"/>
      <c r="H46" s="71"/>
      <c r="I46" s="71"/>
      <c r="J46" s="71"/>
      <c r="K46" s="71"/>
    </row>
    <row r="47" spans="1:12">
      <c r="A47" s="879"/>
      <c r="B47" s="879"/>
      <c r="C47" s="879"/>
      <c r="D47" s="46"/>
      <c r="E47" s="71"/>
      <c r="F47" s="71"/>
      <c r="G47" s="71"/>
      <c r="H47" s="71"/>
      <c r="I47" s="71"/>
      <c r="J47" s="71"/>
      <c r="K47" s="71"/>
    </row>
    <row r="48" spans="1:12" ht="15.75">
      <c r="A48" s="372" t="s">
        <v>171</v>
      </c>
      <c r="B48" s="140"/>
      <c r="C48" s="140"/>
      <c r="D48" s="46"/>
      <c r="E48" s="71"/>
      <c r="F48" s="71"/>
      <c r="G48" s="71"/>
      <c r="H48" s="71"/>
      <c r="I48" s="71"/>
      <c r="J48" s="71"/>
      <c r="K48" s="71"/>
    </row>
    <row r="49" spans="1:11">
      <c r="A49" s="140"/>
      <c r="B49" s="140"/>
      <c r="C49" s="140"/>
      <c r="D49" s="46"/>
      <c r="E49" s="71"/>
      <c r="F49" s="71"/>
      <c r="G49" s="71"/>
      <c r="H49" s="71"/>
      <c r="I49" s="71"/>
      <c r="J49" s="71"/>
      <c r="K49" s="71"/>
    </row>
    <row r="50" spans="1:11">
      <c r="A50" s="879"/>
      <c r="B50" s="879"/>
      <c r="C50" s="879"/>
      <c r="D50" s="46"/>
      <c r="E50" s="46"/>
      <c r="F50" s="46"/>
      <c r="G50" s="46"/>
      <c r="H50" s="46"/>
      <c r="I50" s="46"/>
      <c r="J50" s="46"/>
      <c r="K50" s="46"/>
    </row>
    <row r="51" spans="1:11" ht="15.75">
      <c r="A51" s="372" t="s">
        <v>957</v>
      </c>
      <c r="B51" s="140"/>
      <c r="C51" s="140"/>
      <c r="D51" s="46"/>
      <c r="E51" s="210"/>
      <c r="F51" s="210"/>
      <c r="G51" s="210"/>
      <c r="H51" s="99"/>
      <c r="I51" s="99"/>
      <c r="J51" s="99"/>
      <c r="K51" s="99"/>
    </row>
    <row r="52" spans="1:11" ht="15.75">
      <c r="D52" s="46"/>
      <c r="E52" s="210"/>
      <c r="F52" s="210"/>
      <c r="G52" s="210"/>
      <c r="H52" s="76"/>
      <c r="I52" s="76"/>
      <c r="J52" s="46"/>
      <c r="K52" s="46"/>
    </row>
    <row r="53" spans="1:11" ht="15.75">
      <c r="A53" s="882"/>
      <c r="B53" s="882"/>
      <c r="C53" s="882"/>
      <c r="D53" s="46"/>
      <c r="H53" s="76"/>
      <c r="I53" s="76"/>
      <c r="J53" s="46"/>
      <c r="K53" s="46"/>
    </row>
    <row r="54" spans="1:11" ht="15.75">
      <c r="A54" s="373" t="s">
        <v>864</v>
      </c>
      <c r="B54" s="210"/>
      <c r="C54" s="210"/>
      <c r="D54" s="46"/>
      <c r="H54" s="76"/>
      <c r="I54" s="76"/>
      <c r="J54" s="46"/>
      <c r="K54" s="46"/>
    </row>
    <row r="55" spans="1:11" ht="15.75">
      <c r="A55" s="140"/>
      <c r="B55" s="140"/>
      <c r="C55" s="140"/>
      <c r="D55" s="46"/>
      <c r="E55" s="210"/>
      <c r="F55" s="210"/>
      <c r="G55" s="210"/>
      <c r="H55" s="76"/>
      <c r="I55" s="76"/>
      <c r="J55" s="46"/>
      <c r="K55" s="46"/>
    </row>
    <row r="56" spans="1:11" ht="15.75">
      <c r="A56" s="881"/>
      <c r="B56" s="881"/>
      <c r="C56" s="881"/>
      <c r="D56" s="46"/>
      <c r="E56" s="210"/>
      <c r="F56" s="210"/>
      <c r="G56" s="210"/>
      <c r="H56" s="76"/>
      <c r="I56" s="76"/>
      <c r="J56" s="46"/>
      <c r="K56" s="46"/>
    </row>
    <row r="57" spans="1:11" ht="15.75">
      <c r="A57" s="372" t="s">
        <v>6</v>
      </c>
      <c r="B57" s="140"/>
      <c r="C57" s="140"/>
      <c r="D57" s="46"/>
      <c r="E57" s="46"/>
      <c r="F57" s="46"/>
      <c r="G57" s="46"/>
      <c r="H57" s="46"/>
      <c r="I57" s="46"/>
      <c r="J57" s="46"/>
      <c r="K57" s="46"/>
    </row>
    <row r="58" spans="1:11">
      <c r="A58" s="140"/>
      <c r="B58" s="140"/>
      <c r="C58" s="140"/>
      <c r="D58" s="46"/>
      <c r="E58" s="46"/>
      <c r="F58" s="46"/>
      <c r="G58" s="46"/>
      <c r="H58" s="46"/>
      <c r="I58" s="46"/>
      <c r="J58" s="46"/>
      <c r="K58" s="46"/>
    </row>
  </sheetData>
  <sheetProtection selectLockedCells="1"/>
  <mergeCells count="21">
    <mergeCell ref="B8:D8"/>
    <mergeCell ref="A19:C19"/>
    <mergeCell ref="A20:C20"/>
    <mergeCell ref="A39:C39"/>
    <mergeCell ref="A38:C38"/>
    <mergeCell ref="A37:C37"/>
    <mergeCell ref="A36:C36"/>
    <mergeCell ref="A35:C35"/>
    <mergeCell ref="A34:C34"/>
    <mergeCell ref="A33:C33"/>
    <mergeCell ref="A32:C32"/>
    <mergeCell ref="A31:C31"/>
    <mergeCell ref="A23:C23"/>
    <mergeCell ref="A22:C22"/>
    <mergeCell ref="A21:C21"/>
    <mergeCell ref="A56:C56"/>
    <mergeCell ref="A53:C53"/>
    <mergeCell ref="A50:C50"/>
    <mergeCell ref="A47:C47"/>
    <mergeCell ref="A24:C24"/>
    <mergeCell ref="A40:C40"/>
  </mergeCells>
  <phoneticPr fontId="38" type="noConversion"/>
  <pageMargins left="0.75" right="0.75" top="1" bottom="1" header="0.5" footer="0.5"/>
  <pageSetup scale="57" orientation="portrait" r:id="rId1"/>
  <headerFooter alignWithMargins="0"/>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8" tint="0.39997558519241921"/>
  </sheetPr>
  <dimension ref="A1:G88"/>
  <sheetViews>
    <sheetView showGridLines="0" defaultGridColor="0" colorId="8" zoomScale="70" zoomScaleNormal="70" zoomScaleSheetLayoutView="70" workbookViewId="0"/>
  </sheetViews>
  <sheetFormatPr defaultColWidth="11.44140625" defaultRowHeight="15"/>
  <cols>
    <col min="1" max="1" width="26.109375" customWidth="1"/>
    <col min="2" max="2" width="14.21875" customWidth="1"/>
    <col min="3" max="3" width="16.77734375" customWidth="1"/>
    <col min="4" max="4" width="11.44140625" customWidth="1"/>
    <col min="5" max="5" width="22" customWidth="1"/>
    <col min="6" max="6" width="36.77734375" customWidth="1"/>
    <col min="7" max="7" width="18" customWidth="1"/>
  </cols>
  <sheetData>
    <row r="1" spans="1:7">
      <c r="A1" s="46" t="s">
        <v>0</v>
      </c>
      <c r="B1" s="46"/>
      <c r="C1" s="46"/>
      <c r="D1" s="46"/>
      <c r="E1" s="46"/>
      <c r="F1" s="46"/>
      <c r="G1" s="46"/>
    </row>
    <row r="2" spans="1:7" ht="15.75">
      <c r="A2" s="46" t="s">
        <v>31</v>
      </c>
      <c r="B2" s="46"/>
      <c r="C2" s="46"/>
      <c r="D2" s="46"/>
      <c r="F2" s="115" t="s">
        <v>443</v>
      </c>
      <c r="G2" s="46"/>
    </row>
    <row r="3" spans="1:7">
      <c r="A3" s="61">
        <f>Trans!A3</f>
        <v>45838</v>
      </c>
      <c r="B3" s="46"/>
      <c r="C3" s="46"/>
      <c r="D3" s="46"/>
      <c r="E3" s="46"/>
      <c r="F3" s="46"/>
      <c r="G3" s="46"/>
    </row>
    <row r="4" spans="1:7">
      <c r="A4" s="46"/>
      <c r="B4" s="46"/>
      <c r="C4" s="46"/>
      <c r="D4" s="46"/>
      <c r="E4" s="46"/>
      <c r="F4" s="46"/>
      <c r="G4" s="46"/>
    </row>
    <row r="5" spans="1:7" ht="15.75">
      <c r="A5" s="62" t="s">
        <v>51</v>
      </c>
      <c r="B5" s="46"/>
      <c r="C5" s="46"/>
      <c r="D5" s="46"/>
      <c r="F5" s="46" t="s">
        <v>424</v>
      </c>
      <c r="G5" s="46"/>
    </row>
    <row r="6" spans="1:7">
      <c r="A6" s="46"/>
      <c r="B6" s="46"/>
      <c r="C6" s="46"/>
      <c r="D6" s="46"/>
      <c r="F6" s="46"/>
      <c r="G6" s="46"/>
    </row>
    <row r="7" spans="1:7">
      <c r="A7" s="46" t="s">
        <v>38</v>
      </c>
      <c r="B7" s="876">
        <f>+Trans!F5</f>
        <v>0</v>
      </c>
      <c r="C7" s="876"/>
      <c r="D7" s="876"/>
      <c r="F7" s="63"/>
      <c r="G7" s="46"/>
    </row>
    <row r="8" spans="1:7">
      <c r="A8" s="46"/>
      <c r="B8" s="52"/>
      <c r="C8" s="52"/>
      <c r="D8" s="52"/>
      <c r="F8" s="52"/>
      <c r="G8" s="46"/>
    </row>
    <row r="9" spans="1:7" ht="20.25">
      <c r="A9" s="100" t="s">
        <v>962</v>
      </c>
      <c r="B9" s="46"/>
      <c r="C9" s="46"/>
      <c r="D9" s="46"/>
      <c r="F9" s="46"/>
      <c r="G9" s="46"/>
    </row>
    <row r="10" spans="1:7">
      <c r="A10" s="46"/>
      <c r="B10" s="46"/>
      <c r="C10" s="46"/>
      <c r="D10" s="46"/>
      <c r="F10" s="45" t="s">
        <v>33</v>
      </c>
      <c r="G10" s="46"/>
    </row>
    <row r="11" spans="1:7">
      <c r="A11" s="46"/>
      <c r="B11" s="46"/>
      <c r="C11" s="46"/>
      <c r="D11" s="46"/>
      <c r="F11" s="45" t="s">
        <v>157</v>
      </c>
      <c r="G11" s="46"/>
    </row>
    <row r="12" spans="1:7">
      <c r="A12" s="46"/>
      <c r="B12" s="46"/>
      <c r="C12" s="46"/>
      <c r="D12" s="46"/>
      <c r="F12" s="65" t="s">
        <v>67</v>
      </c>
      <c r="G12" s="46"/>
    </row>
    <row r="13" spans="1:7" ht="15.75">
      <c r="A13" s="62" t="s">
        <v>53</v>
      </c>
      <c r="B13" s="46"/>
      <c r="C13" s="46"/>
      <c r="D13" s="46"/>
      <c r="F13" s="46"/>
      <c r="G13" s="46"/>
    </row>
    <row r="14" spans="1:7">
      <c r="A14" s="46"/>
      <c r="B14" s="46"/>
      <c r="C14" s="46"/>
      <c r="D14" s="46"/>
      <c r="F14" s="46"/>
      <c r="G14" s="46"/>
    </row>
    <row r="15" spans="1:7">
      <c r="A15" s="140" t="s">
        <v>40</v>
      </c>
      <c r="B15" s="140"/>
      <c r="C15" s="140"/>
      <c r="D15" s="50"/>
      <c r="F15" s="140"/>
      <c r="G15" s="46"/>
    </row>
    <row r="16" spans="1:7" ht="15.75">
      <c r="A16" s="698" t="s">
        <v>189</v>
      </c>
      <c r="B16" s="140"/>
      <c r="C16" s="140"/>
      <c r="D16" s="50"/>
      <c r="F16" s="146"/>
      <c r="G16" s="46"/>
    </row>
    <row r="17" spans="1:7">
      <c r="A17" s="884"/>
      <c r="B17" s="884"/>
      <c r="C17" s="884"/>
      <c r="D17" s="884"/>
      <c r="F17" s="143"/>
      <c r="G17" s="46"/>
    </row>
    <row r="18" spans="1:7">
      <c r="A18" s="883"/>
      <c r="B18" s="883"/>
      <c r="C18" s="883"/>
      <c r="D18" s="883"/>
      <c r="F18" s="143"/>
      <c r="G18" s="46"/>
    </row>
    <row r="19" spans="1:7">
      <c r="A19" s="883"/>
      <c r="B19" s="883"/>
      <c r="C19" s="883"/>
      <c r="D19" s="883"/>
      <c r="F19" s="143"/>
      <c r="G19" s="46"/>
    </row>
    <row r="20" spans="1:7">
      <c r="A20" s="883"/>
      <c r="B20" s="883"/>
      <c r="C20" s="883"/>
      <c r="D20" s="883"/>
      <c r="F20" s="143"/>
      <c r="G20" s="46"/>
    </row>
    <row r="21" spans="1:7">
      <c r="A21" s="883"/>
      <c r="B21" s="883"/>
      <c r="C21" s="883"/>
      <c r="D21" s="883"/>
      <c r="F21" s="143"/>
      <c r="G21" s="46"/>
    </row>
    <row r="22" spans="1:7">
      <c r="A22" s="883"/>
      <c r="B22" s="883"/>
      <c r="C22" s="883"/>
      <c r="D22" s="883"/>
      <c r="F22" s="143"/>
      <c r="G22" s="46"/>
    </row>
    <row r="23" spans="1:7">
      <c r="A23" s="883"/>
      <c r="B23" s="883"/>
      <c r="C23" s="883"/>
      <c r="D23" s="883"/>
      <c r="F23" s="143"/>
      <c r="G23" s="46"/>
    </row>
    <row r="24" spans="1:7">
      <c r="A24" s="883"/>
      <c r="B24" s="883"/>
      <c r="C24" s="883"/>
      <c r="D24" s="883"/>
      <c r="F24" s="143"/>
      <c r="G24" s="46"/>
    </row>
    <row r="25" spans="1:7">
      <c r="A25" s="883"/>
      <c r="B25" s="883"/>
      <c r="C25" s="883"/>
      <c r="D25" s="883"/>
      <c r="F25" s="143"/>
      <c r="G25" s="46"/>
    </row>
    <row r="26" spans="1:7">
      <c r="A26" s="883"/>
      <c r="B26" s="883"/>
      <c r="C26" s="883"/>
      <c r="D26" s="883"/>
      <c r="F26" s="143"/>
      <c r="G26" s="46"/>
    </row>
    <row r="27" spans="1:7">
      <c r="A27" s="883"/>
      <c r="B27" s="883"/>
      <c r="C27" s="883"/>
      <c r="D27" s="883"/>
      <c r="F27" s="143"/>
      <c r="G27" s="46"/>
    </row>
    <row r="28" spans="1:7">
      <c r="A28" s="140"/>
      <c r="B28" s="140"/>
      <c r="C28" s="140"/>
      <c r="D28" s="50"/>
      <c r="F28" s="146"/>
      <c r="G28" s="46"/>
    </row>
    <row r="29" spans="1:7" ht="15.75">
      <c r="A29" s="698" t="s">
        <v>192</v>
      </c>
      <c r="B29" s="140"/>
      <c r="C29" s="140"/>
      <c r="D29" s="50"/>
      <c r="F29" s="146"/>
      <c r="G29" s="46"/>
    </row>
    <row r="30" spans="1:7">
      <c r="A30" s="883"/>
      <c r="B30" s="883"/>
      <c r="C30" s="883"/>
      <c r="D30" s="883"/>
      <c r="F30" s="143"/>
      <c r="G30" s="46"/>
    </row>
    <row r="31" spans="1:7">
      <c r="A31" s="883"/>
      <c r="B31" s="883"/>
      <c r="C31" s="883"/>
      <c r="D31" s="883"/>
      <c r="F31" s="143"/>
      <c r="G31" s="46"/>
    </row>
    <row r="32" spans="1:7">
      <c r="A32" s="883"/>
      <c r="B32" s="883"/>
      <c r="C32" s="883"/>
      <c r="D32" s="883"/>
      <c r="F32" s="143"/>
      <c r="G32" s="46"/>
    </row>
    <row r="33" spans="1:7">
      <c r="A33" s="883"/>
      <c r="B33" s="883"/>
      <c r="C33" s="883"/>
      <c r="D33" s="883"/>
      <c r="F33" s="143"/>
      <c r="G33" s="46"/>
    </row>
    <row r="34" spans="1:7">
      <c r="A34" s="883"/>
      <c r="B34" s="883"/>
      <c r="C34" s="883"/>
      <c r="D34" s="883"/>
      <c r="F34" s="143"/>
      <c r="G34" s="46"/>
    </row>
    <row r="35" spans="1:7">
      <c r="A35" s="140"/>
      <c r="B35" s="140"/>
      <c r="C35" s="140"/>
      <c r="D35" s="50"/>
      <c r="F35" s="146"/>
      <c r="G35" s="46"/>
    </row>
    <row r="36" spans="1:7" ht="15.75">
      <c r="A36" s="698" t="s">
        <v>191</v>
      </c>
      <c r="B36" s="140"/>
      <c r="C36" s="140"/>
      <c r="D36" s="50"/>
      <c r="F36" s="146"/>
      <c r="G36" s="46"/>
    </row>
    <row r="37" spans="1:7">
      <c r="A37" s="883"/>
      <c r="B37" s="883"/>
      <c r="C37" s="883"/>
      <c r="D37" s="883"/>
      <c r="F37" s="143"/>
      <c r="G37" s="46"/>
    </row>
    <row r="38" spans="1:7">
      <c r="A38" s="883"/>
      <c r="B38" s="883"/>
      <c r="C38" s="883"/>
      <c r="D38" s="883"/>
      <c r="F38" s="143"/>
      <c r="G38" s="46"/>
    </row>
    <row r="39" spans="1:7">
      <c r="A39" s="883"/>
      <c r="B39" s="883"/>
      <c r="C39" s="883"/>
      <c r="D39" s="883"/>
      <c r="F39" s="143"/>
      <c r="G39" s="46"/>
    </row>
    <row r="40" spans="1:7">
      <c r="A40" s="140"/>
      <c r="B40" s="140"/>
      <c r="C40" s="140"/>
      <c r="D40" s="50"/>
      <c r="F40" s="146"/>
      <c r="G40" s="46"/>
    </row>
    <row r="41" spans="1:7" ht="15.75">
      <c r="A41" s="698" t="s">
        <v>190</v>
      </c>
      <c r="B41" s="140"/>
      <c r="C41" s="140"/>
      <c r="D41" s="50"/>
      <c r="F41" s="146"/>
      <c r="G41" s="46"/>
    </row>
    <row r="42" spans="1:7">
      <c r="A42" s="883"/>
      <c r="B42" s="883"/>
      <c r="C42" s="883"/>
      <c r="D42" s="883"/>
      <c r="F42" s="143"/>
      <c r="G42" s="46"/>
    </row>
    <row r="43" spans="1:7">
      <c r="A43" s="883"/>
      <c r="B43" s="883"/>
      <c r="C43" s="883"/>
      <c r="D43" s="883"/>
      <c r="F43" s="143"/>
      <c r="G43" s="46"/>
    </row>
    <row r="44" spans="1:7">
      <c r="A44" s="883"/>
      <c r="B44" s="883"/>
      <c r="C44" s="883"/>
      <c r="D44" s="883"/>
      <c r="F44" s="143"/>
      <c r="G44" s="46"/>
    </row>
    <row r="45" spans="1:7">
      <c r="A45" s="883"/>
      <c r="B45" s="883"/>
      <c r="C45" s="883"/>
      <c r="D45" s="883"/>
      <c r="F45" s="143"/>
      <c r="G45" s="46"/>
    </row>
    <row r="46" spans="1:7" ht="16.5" thickBot="1">
      <c r="A46" s="103" t="s">
        <v>220</v>
      </c>
      <c r="B46" s="144" t="s">
        <v>133</v>
      </c>
      <c r="C46" s="141"/>
      <c r="E46" s="145" t="s">
        <v>68</v>
      </c>
      <c r="F46" s="268">
        <f>SUM(F17:F45)</f>
        <v>0</v>
      </c>
      <c r="G46" s="46"/>
    </row>
    <row r="47" spans="1:7" ht="16.5" thickTop="1">
      <c r="A47" s="69"/>
      <c r="B47" s="69"/>
      <c r="C47" s="69"/>
      <c r="D47" s="50"/>
      <c r="F47" s="70"/>
      <c r="G47" s="46"/>
    </row>
    <row r="48" spans="1:7" ht="15.75">
      <c r="A48" s="69" t="s">
        <v>129</v>
      </c>
      <c r="B48" s="69"/>
      <c r="C48" s="69"/>
      <c r="D48" s="50"/>
      <c r="F48" s="70"/>
      <c r="G48" s="46"/>
    </row>
    <row r="49" spans="1:7">
      <c r="A49" s="50"/>
      <c r="B49" s="50"/>
      <c r="C49" s="50"/>
      <c r="D49" s="50"/>
      <c r="F49" s="142"/>
      <c r="G49" s="46"/>
    </row>
    <row r="50" spans="1:7">
      <c r="A50" s="888" t="s">
        <v>421</v>
      </c>
      <c r="B50" s="888"/>
      <c r="C50" s="888"/>
      <c r="D50" s="888"/>
      <c r="F50" s="142"/>
      <c r="G50" s="46"/>
    </row>
    <row r="51" spans="1:7">
      <c r="A51" s="883"/>
      <c r="B51" s="883"/>
      <c r="C51" s="883"/>
      <c r="D51" s="883"/>
      <c r="F51" s="143"/>
      <c r="G51" s="46"/>
    </row>
    <row r="52" spans="1:7">
      <c r="A52" s="883"/>
      <c r="B52" s="883"/>
      <c r="C52" s="883"/>
      <c r="D52" s="883"/>
      <c r="F52" s="143"/>
      <c r="G52" s="46"/>
    </row>
    <row r="53" spans="1:7">
      <c r="A53" s="883"/>
      <c r="B53" s="883"/>
      <c r="C53" s="883"/>
      <c r="D53" s="883"/>
      <c r="F53" s="143"/>
      <c r="G53" s="46"/>
    </row>
    <row r="54" spans="1:7">
      <c r="A54" s="883"/>
      <c r="B54" s="883"/>
      <c r="C54" s="883"/>
      <c r="D54" s="883"/>
      <c r="F54" s="143"/>
      <c r="G54" s="46"/>
    </row>
    <row r="55" spans="1:7">
      <c r="A55" s="883"/>
      <c r="B55" s="883"/>
      <c r="C55" s="883"/>
      <c r="D55" s="883"/>
      <c r="F55" s="143"/>
      <c r="G55" s="46"/>
    </row>
    <row r="56" spans="1:7">
      <c r="A56" s="50" t="s">
        <v>130</v>
      </c>
      <c r="B56" s="50"/>
      <c r="C56" s="50"/>
      <c r="D56" s="50"/>
      <c r="F56" s="269">
        <f>SUM(F51:F55)</f>
        <v>0</v>
      </c>
      <c r="G56" s="46"/>
    </row>
    <row r="57" spans="1:7">
      <c r="A57" s="50"/>
      <c r="B57" s="50"/>
      <c r="C57" s="50"/>
      <c r="D57" s="50"/>
      <c r="F57" s="142"/>
      <c r="G57" s="46"/>
    </row>
    <row r="58" spans="1:7">
      <c r="A58" s="887" t="s">
        <v>54</v>
      </c>
      <c r="B58" s="887"/>
      <c r="C58" s="887"/>
      <c r="D58" s="887"/>
      <c r="F58" s="142"/>
      <c r="G58" s="46"/>
    </row>
    <row r="59" spans="1:7">
      <c r="A59" s="883"/>
      <c r="B59" s="883"/>
      <c r="C59" s="883"/>
      <c r="D59" s="883"/>
      <c r="F59" s="143"/>
      <c r="G59" s="46"/>
    </row>
    <row r="60" spans="1:7">
      <c r="A60" s="883"/>
      <c r="B60" s="883"/>
      <c r="C60" s="883"/>
      <c r="D60" s="883"/>
      <c r="F60" s="143"/>
      <c r="G60" s="46"/>
    </row>
    <row r="61" spans="1:7">
      <c r="A61" s="883"/>
      <c r="B61" s="883"/>
      <c r="C61" s="883"/>
      <c r="D61" s="883"/>
      <c r="F61" s="143"/>
      <c r="G61" s="46"/>
    </row>
    <row r="62" spans="1:7">
      <c r="A62" s="883"/>
      <c r="B62" s="883"/>
      <c r="C62" s="883"/>
      <c r="D62" s="883"/>
      <c r="F62" s="143"/>
      <c r="G62" s="46"/>
    </row>
    <row r="63" spans="1:7">
      <c r="A63" s="883"/>
      <c r="B63" s="883"/>
      <c r="C63" s="883"/>
      <c r="D63" s="883"/>
      <c r="F63" s="143"/>
      <c r="G63" s="46"/>
    </row>
    <row r="64" spans="1:7">
      <c r="A64" s="50" t="s">
        <v>130</v>
      </c>
      <c r="B64" s="50"/>
      <c r="C64" s="50"/>
      <c r="D64" s="50"/>
      <c r="F64" s="269">
        <f>SUM(F59:F63)</f>
        <v>0</v>
      </c>
      <c r="G64" s="46"/>
    </row>
    <row r="65" spans="1:7">
      <c r="A65" s="50"/>
      <c r="B65" s="50"/>
      <c r="C65" s="50"/>
      <c r="D65" s="50"/>
      <c r="F65" s="142"/>
      <c r="G65" s="46"/>
    </row>
    <row r="66" spans="1:7" ht="16.5" thickBot="1">
      <c r="A66" s="103" t="s">
        <v>221</v>
      </c>
      <c r="B66" s="144" t="s">
        <v>134</v>
      </c>
      <c r="C66" s="141"/>
      <c r="E66" s="145" t="s">
        <v>68</v>
      </c>
      <c r="F66" s="270">
        <f>+F56+F64</f>
        <v>0</v>
      </c>
      <c r="G66" s="46"/>
    </row>
    <row r="67" spans="1:7" ht="15.75" thickTop="1">
      <c r="A67" s="50"/>
      <c r="B67" s="50"/>
      <c r="C67" s="50"/>
      <c r="D67" s="50"/>
      <c r="F67" s="142"/>
      <c r="G67" s="46"/>
    </row>
    <row r="68" spans="1:7" ht="15.75" thickBot="1">
      <c r="A68" s="50" t="s">
        <v>131</v>
      </c>
      <c r="B68" s="50"/>
      <c r="C68" s="50"/>
      <c r="D68" s="50"/>
      <c r="F68" s="271">
        <f>F46+F56+F64</f>
        <v>0</v>
      </c>
      <c r="G68" s="46"/>
    </row>
    <row r="69" spans="1:7" ht="15.75" thickTop="1">
      <c r="A69" s="50"/>
      <c r="B69" s="50"/>
      <c r="C69" s="50"/>
      <c r="D69" s="50"/>
      <c r="E69" s="50"/>
      <c r="F69" s="50"/>
      <c r="G69" s="46"/>
    </row>
    <row r="70" spans="1:7">
      <c r="A70" s="50"/>
      <c r="B70" s="50"/>
      <c r="C70" s="50"/>
      <c r="D70" s="50"/>
      <c r="E70" s="50"/>
      <c r="F70" s="50"/>
      <c r="G70" s="46"/>
    </row>
    <row r="71" spans="1:7" ht="15.75">
      <c r="A71" s="69" t="s">
        <v>156</v>
      </c>
      <c r="B71" s="50"/>
      <c r="C71" s="50"/>
      <c r="D71" s="50"/>
      <c r="E71" s="50"/>
      <c r="F71" s="50"/>
      <c r="G71" s="46"/>
    </row>
    <row r="72" spans="1:7">
      <c r="A72" s="885"/>
      <c r="B72" s="885"/>
      <c r="C72" s="885"/>
      <c r="D72" s="885"/>
      <c r="E72" s="885"/>
      <c r="F72" s="885"/>
    </row>
    <row r="73" spans="1:7">
      <c r="A73" s="885"/>
      <c r="B73" s="885"/>
      <c r="C73" s="885"/>
      <c r="D73" s="885"/>
      <c r="E73" s="885"/>
      <c r="F73" s="885"/>
    </row>
    <row r="74" spans="1:7">
      <c r="A74" s="885"/>
      <c r="B74" s="885"/>
      <c r="C74" s="885"/>
      <c r="D74" s="885"/>
      <c r="E74" s="885"/>
      <c r="F74" s="885"/>
    </row>
    <row r="75" spans="1:7">
      <c r="A75" s="885"/>
      <c r="B75" s="885"/>
      <c r="C75" s="885"/>
      <c r="D75" s="885"/>
      <c r="E75" s="885"/>
      <c r="F75" s="885"/>
    </row>
    <row r="76" spans="1:7">
      <c r="D76" s="50"/>
      <c r="F76" s="50"/>
      <c r="G76" s="46"/>
    </row>
    <row r="77" spans="1:7">
      <c r="A77" s="879"/>
      <c r="B77" s="879"/>
      <c r="C77" s="140"/>
      <c r="D77" s="50"/>
      <c r="F77" s="141"/>
      <c r="G77" s="99"/>
    </row>
    <row r="78" spans="1:7" ht="15.75">
      <c r="A78" s="140" t="s">
        <v>171</v>
      </c>
      <c r="B78" s="140"/>
      <c r="C78" s="140"/>
      <c r="D78" s="50"/>
      <c r="F78" s="24"/>
      <c r="G78" s="46"/>
    </row>
    <row r="79" spans="1:7" ht="15.75">
      <c r="A79" s="140"/>
      <c r="B79" s="140"/>
      <c r="C79" s="140"/>
      <c r="D79" s="50"/>
      <c r="F79" s="24"/>
      <c r="G79" s="46"/>
    </row>
    <row r="80" spans="1:7" ht="15.75">
      <c r="A80" s="879"/>
      <c r="B80" s="879"/>
      <c r="C80" s="140"/>
      <c r="F80" s="24"/>
      <c r="G80" s="46"/>
    </row>
    <row r="81" spans="1:7" ht="15.75">
      <c r="A81" s="140" t="s">
        <v>957</v>
      </c>
      <c r="B81" s="140"/>
      <c r="C81" s="140"/>
      <c r="F81" s="24"/>
      <c r="G81" s="46"/>
    </row>
    <row r="82" spans="1:7" ht="15.75">
      <c r="A82" s="140"/>
      <c r="B82" s="140"/>
      <c r="C82" s="140"/>
      <c r="D82" s="50"/>
      <c r="E82" s="50"/>
      <c r="F82" s="24"/>
      <c r="G82" s="46"/>
    </row>
    <row r="83" spans="1:7">
      <c r="A83" s="881"/>
      <c r="B83" s="881"/>
      <c r="C83" s="140"/>
      <c r="D83" s="50"/>
      <c r="E83" s="50"/>
      <c r="F83" s="50"/>
      <c r="G83" s="46"/>
    </row>
    <row r="84" spans="1:7">
      <c r="A84" s="140" t="s">
        <v>864</v>
      </c>
      <c r="B84" s="140"/>
      <c r="C84" s="140"/>
      <c r="D84" s="46"/>
      <c r="E84" s="46"/>
      <c r="F84" s="46"/>
      <c r="G84" s="46"/>
    </row>
    <row r="85" spans="1:7">
      <c r="A85" s="140"/>
      <c r="B85" s="140"/>
      <c r="C85" s="140"/>
      <c r="D85" s="46"/>
      <c r="E85" s="46"/>
      <c r="F85" s="46"/>
      <c r="G85" s="46"/>
    </row>
    <row r="86" spans="1:7">
      <c r="A86" s="886"/>
      <c r="B86" s="886"/>
      <c r="C86" s="140"/>
      <c r="D86" s="46"/>
      <c r="E86" s="46"/>
      <c r="F86" s="46"/>
      <c r="G86" s="46"/>
    </row>
    <row r="87" spans="1:7">
      <c r="A87" s="140" t="s">
        <v>6</v>
      </c>
      <c r="C87" s="140"/>
      <c r="D87" s="46"/>
      <c r="E87" s="46"/>
      <c r="F87" s="46"/>
      <c r="G87" s="46"/>
    </row>
    <row r="88" spans="1:7">
      <c r="C88" s="46"/>
      <c r="D88" s="46"/>
      <c r="E88" s="46"/>
      <c r="F88" s="46"/>
      <c r="G88" s="46"/>
    </row>
  </sheetData>
  <sheetProtection selectLockedCells="1"/>
  <mergeCells count="44">
    <mergeCell ref="B7:D7"/>
    <mergeCell ref="A86:B86"/>
    <mergeCell ref="A58:D58"/>
    <mergeCell ref="A50:D50"/>
    <mergeCell ref="A61:D61"/>
    <mergeCell ref="A62:D62"/>
    <mergeCell ref="A63:D63"/>
    <mergeCell ref="A52:D52"/>
    <mergeCell ref="A53:D53"/>
    <mergeCell ref="A54:D54"/>
    <mergeCell ref="A55:D55"/>
    <mergeCell ref="A59:D59"/>
    <mergeCell ref="A60:D60"/>
    <mergeCell ref="A51:D51"/>
    <mergeCell ref="A83:B83"/>
    <mergeCell ref="A80:B80"/>
    <mergeCell ref="A77:B77"/>
    <mergeCell ref="A72:F72"/>
    <mergeCell ref="A73:F73"/>
    <mergeCell ref="A74:F74"/>
    <mergeCell ref="A75:F75"/>
    <mergeCell ref="A39:D39"/>
    <mergeCell ref="A42:D42"/>
    <mergeCell ref="A43:D43"/>
    <mergeCell ref="A44:D44"/>
    <mergeCell ref="A45:D45"/>
    <mergeCell ref="A38:D38"/>
    <mergeCell ref="A23:D23"/>
    <mergeCell ref="A24:D24"/>
    <mergeCell ref="A25:D25"/>
    <mergeCell ref="A26:D26"/>
    <mergeCell ref="A27:D27"/>
    <mergeCell ref="A30:D30"/>
    <mergeCell ref="A31:D31"/>
    <mergeCell ref="A32:D32"/>
    <mergeCell ref="A33:D33"/>
    <mergeCell ref="A34:D34"/>
    <mergeCell ref="A37:D37"/>
    <mergeCell ref="A22:D22"/>
    <mergeCell ref="A17:D17"/>
    <mergeCell ref="A18:D18"/>
    <mergeCell ref="A19:D19"/>
    <mergeCell ref="A20:D20"/>
    <mergeCell ref="A21:D21"/>
  </mergeCells>
  <phoneticPr fontId="0" type="noConversion"/>
  <pageMargins left="0.5" right="0.5" top="0.5" bottom="0.5" header="0.5" footer="0.5"/>
  <pageSetup scale="50" fitToHeight="2" orientation="portrait" r:id="rId1"/>
  <headerFooter alignWithMargins="0">
    <oddFooter xml:space="preserve">&amp;C
</oddFooter>
  </headerFooter>
  <rowBreaks count="1" manualBreakCount="1">
    <brk id="90"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J57"/>
  <sheetViews>
    <sheetView showGridLines="0" zoomScale="75" zoomScaleNormal="75" zoomScaleSheetLayoutView="80" workbookViewId="0"/>
  </sheetViews>
  <sheetFormatPr defaultColWidth="11.44140625" defaultRowHeight="15"/>
  <cols>
    <col min="1" max="1" width="15.21875" style="46" customWidth="1"/>
    <col min="2" max="4" width="11.44140625" style="46" customWidth="1"/>
    <col min="5" max="5" width="20" style="46" customWidth="1"/>
    <col min="6" max="6" width="11.44140625" style="46"/>
    <col min="7" max="7" width="22.44140625" style="46" customWidth="1"/>
    <col min="8" max="9" width="11.44140625" style="46"/>
    <col min="10" max="10" width="13.21875" style="46" customWidth="1"/>
    <col min="11" max="16384" width="11.44140625" style="46"/>
  </cols>
  <sheetData>
    <row r="1" spans="1:8" ht="15.75">
      <c r="A1" s="46" t="s">
        <v>0</v>
      </c>
      <c r="B1" s="72"/>
      <c r="C1" s="72"/>
      <c r="D1" s="72"/>
      <c r="E1" s="72"/>
    </row>
    <row r="2" spans="1:8" ht="15.75">
      <c r="A2" s="46" t="s">
        <v>55</v>
      </c>
      <c r="B2" s="72"/>
      <c r="C2" s="72"/>
      <c r="D2" s="72"/>
      <c r="G2" s="212" t="s">
        <v>444</v>
      </c>
      <c r="H2" s="14"/>
    </row>
    <row r="3" spans="1:8" ht="15.75">
      <c r="A3" s="61">
        <f>Trans!A3</f>
        <v>45838</v>
      </c>
      <c r="B3" s="72"/>
      <c r="C3" s="72"/>
      <c r="D3" s="72"/>
      <c r="E3" s="72"/>
    </row>
    <row r="4" spans="1:8" ht="15.75">
      <c r="A4" s="72"/>
      <c r="B4" s="72"/>
      <c r="C4" s="72"/>
      <c r="D4" s="72"/>
      <c r="E4" s="72"/>
    </row>
    <row r="5" spans="1:8" ht="15.75">
      <c r="A5" s="73" t="s">
        <v>143</v>
      </c>
      <c r="B5" s="72"/>
      <c r="C5" s="72"/>
      <c r="D5" s="72"/>
      <c r="E5" s="72"/>
    </row>
    <row r="6" spans="1:8" ht="15.75">
      <c r="A6" s="73"/>
    </row>
    <row r="7" spans="1:8">
      <c r="A7" s="74"/>
    </row>
    <row r="8" spans="1:8">
      <c r="A8" s="74" t="s">
        <v>43</v>
      </c>
      <c r="B8" s="876">
        <f>+Trans!F5</f>
        <v>0</v>
      </c>
      <c r="C8" s="876"/>
      <c r="D8" s="876"/>
      <c r="E8" s="876"/>
    </row>
    <row r="9" spans="1:8">
      <c r="A9" s="74"/>
    </row>
    <row r="10" spans="1:8" ht="20.25">
      <c r="A10" s="100" t="s">
        <v>962</v>
      </c>
    </row>
    <row r="11" spans="1:8">
      <c r="G11" s="45" t="s">
        <v>157</v>
      </c>
    </row>
    <row r="12" spans="1:8">
      <c r="G12" s="65" t="s">
        <v>67</v>
      </c>
    </row>
    <row r="13" spans="1:8" ht="15.75">
      <c r="B13" s="72" t="s">
        <v>56</v>
      </c>
    </row>
    <row r="15" spans="1:8">
      <c r="B15" s="75" t="s">
        <v>45</v>
      </c>
    </row>
    <row r="16" spans="1:8">
      <c r="B16" s="75"/>
    </row>
    <row r="17" spans="2:7">
      <c r="B17" s="891" t="s">
        <v>57</v>
      </c>
      <c r="C17" s="891"/>
      <c r="D17" s="891"/>
      <c r="E17" s="891"/>
      <c r="G17" s="80"/>
    </row>
    <row r="18" spans="2:7">
      <c r="B18" s="891" t="s">
        <v>206</v>
      </c>
      <c r="C18" s="891"/>
      <c r="D18" s="891"/>
      <c r="E18" s="891"/>
      <c r="G18" s="80"/>
    </row>
    <row r="19" spans="2:7">
      <c r="B19" s="891" t="s">
        <v>46</v>
      </c>
      <c r="C19" s="891"/>
      <c r="D19" s="891"/>
      <c r="E19" s="891"/>
      <c r="G19" s="80"/>
    </row>
    <row r="20" spans="2:7">
      <c r="B20" s="890"/>
      <c r="C20" s="890"/>
      <c r="D20" s="890"/>
      <c r="E20" s="890"/>
      <c r="G20" s="80"/>
    </row>
    <row r="21" spans="2:7">
      <c r="B21" s="890"/>
      <c r="C21" s="890"/>
      <c r="D21" s="890"/>
      <c r="E21" s="890"/>
      <c r="G21" s="80"/>
    </row>
    <row r="22" spans="2:7">
      <c r="B22" s="880"/>
      <c r="C22" s="880"/>
      <c r="D22" s="880"/>
      <c r="E22" s="880"/>
      <c r="G22" s="252"/>
    </row>
    <row r="23" spans="2:7" ht="15.75" thickBot="1">
      <c r="B23" s="46" t="s">
        <v>144</v>
      </c>
      <c r="G23" s="696">
        <f>SUM(G17:G22)</f>
        <v>0</v>
      </c>
    </row>
    <row r="24" spans="2:7" ht="15.75" thickTop="1">
      <c r="G24" s="71"/>
    </row>
    <row r="25" spans="2:7">
      <c r="B25" s="46" t="s">
        <v>58</v>
      </c>
      <c r="G25" s="71"/>
    </row>
    <row r="26" spans="2:7">
      <c r="G26" s="71"/>
    </row>
    <row r="27" spans="2:7">
      <c r="B27" s="46" t="s">
        <v>48</v>
      </c>
      <c r="G27" s="71"/>
    </row>
    <row r="28" spans="2:7">
      <c r="G28" s="71"/>
    </row>
    <row r="29" spans="2:7">
      <c r="B29" s="891" t="s">
        <v>50</v>
      </c>
      <c r="C29" s="891"/>
      <c r="D29" s="891"/>
      <c r="E29" s="891"/>
      <c r="G29" s="80"/>
    </row>
    <row r="30" spans="2:7">
      <c r="B30" s="892"/>
      <c r="C30" s="892"/>
      <c r="D30" s="892"/>
      <c r="E30" s="892"/>
      <c r="G30" s="80"/>
    </row>
    <row r="31" spans="2:7">
      <c r="B31" s="889"/>
      <c r="C31" s="889"/>
      <c r="D31" s="889"/>
      <c r="E31" s="889"/>
      <c r="G31" s="80"/>
    </row>
    <row r="32" spans="2:7">
      <c r="B32" s="889"/>
      <c r="C32" s="889"/>
      <c r="D32" s="889"/>
      <c r="E32" s="889"/>
      <c r="G32" s="80"/>
    </row>
    <row r="33" spans="1:8">
      <c r="B33" s="889"/>
      <c r="C33" s="889"/>
      <c r="D33" s="889"/>
      <c r="E33" s="889"/>
      <c r="G33" s="80"/>
    </row>
    <row r="34" spans="1:8">
      <c r="B34" s="889"/>
      <c r="C34" s="889"/>
      <c r="D34" s="889"/>
      <c r="E34" s="889"/>
      <c r="G34" s="80"/>
    </row>
    <row r="35" spans="1:8">
      <c r="B35" s="889"/>
      <c r="C35" s="889"/>
      <c r="D35" s="889"/>
      <c r="E35" s="889"/>
      <c r="G35" s="80"/>
    </row>
    <row r="36" spans="1:8">
      <c r="B36" s="889"/>
      <c r="C36" s="889"/>
      <c r="D36" s="889"/>
      <c r="E36" s="889"/>
      <c r="G36" s="80"/>
    </row>
    <row r="37" spans="1:8">
      <c r="B37" s="889"/>
      <c r="C37" s="889"/>
      <c r="D37" s="889"/>
      <c r="E37" s="889"/>
      <c r="G37" s="80"/>
    </row>
    <row r="38" spans="1:8">
      <c r="B38" s="889"/>
      <c r="C38" s="889"/>
      <c r="D38" s="889"/>
      <c r="E38" s="889"/>
      <c r="G38" s="252"/>
    </row>
    <row r="39" spans="1:8" ht="15.75" thickBot="1">
      <c r="B39" s="46" t="s">
        <v>145</v>
      </c>
      <c r="G39" s="696">
        <f>SUM(G29:G38)</f>
        <v>0</v>
      </c>
    </row>
    <row r="40" spans="1:8" ht="15.75" thickTop="1">
      <c r="G40" s="71"/>
    </row>
    <row r="41" spans="1:8" ht="21" thickBot="1">
      <c r="B41" s="69" t="s">
        <v>222</v>
      </c>
      <c r="F41" s="104" t="s">
        <v>68</v>
      </c>
      <c r="G41" s="697">
        <f>G23+G39</f>
        <v>0</v>
      </c>
    </row>
    <row r="42" spans="1:8" ht="15.75" thickTop="1">
      <c r="G42" s="71"/>
      <c r="H42" s="71"/>
    </row>
    <row r="44" spans="1:8">
      <c r="A44" s="867"/>
      <c r="B44" s="867"/>
      <c r="C44" s="867"/>
      <c r="E44" s="71"/>
    </row>
    <row r="45" spans="1:8">
      <c r="A45" s="140" t="s">
        <v>171</v>
      </c>
      <c r="B45" s="140"/>
      <c r="C45" s="140"/>
      <c r="E45" s="71"/>
    </row>
    <row r="46" spans="1:8">
      <c r="A46" s="140"/>
      <c r="B46" s="140"/>
      <c r="C46" s="140"/>
      <c r="E46" s="71"/>
    </row>
    <row r="47" spans="1:8">
      <c r="A47" s="879"/>
      <c r="B47" s="879"/>
      <c r="C47" s="879"/>
      <c r="E47" s="71"/>
    </row>
    <row r="48" spans="1:8">
      <c r="A48" s="140" t="s">
        <v>957</v>
      </c>
      <c r="B48" s="140"/>
      <c r="C48" s="140"/>
      <c r="E48" s="71"/>
    </row>
    <row r="49" spans="1:10">
      <c r="A49" s="140"/>
      <c r="B49" s="140"/>
      <c r="C49" s="140"/>
      <c r="H49" s="99"/>
      <c r="I49" s="99"/>
      <c r="J49" s="99"/>
    </row>
    <row r="50" spans="1:10" ht="15.75">
      <c r="A50" s="881"/>
      <c r="B50" s="881"/>
      <c r="C50" s="881"/>
      <c r="H50" s="76"/>
    </row>
    <row r="51" spans="1:10" ht="15.75">
      <c r="A51" s="140" t="s">
        <v>864</v>
      </c>
      <c r="B51" s="52"/>
      <c r="C51" s="52"/>
      <c r="F51" s="76"/>
      <c r="H51" s="76"/>
    </row>
    <row r="52" spans="1:10" ht="15.75">
      <c r="H52" s="76"/>
    </row>
    <row r="53" spans="1:10" ht="15.75">
      <c r="A53" s="853"/>
      <c r="B53" s="853"/>
      <c r="C53" s="853"/>
      <c r="H53" s="76"/>
    </row>
    <row r="54" spans="1:10" ht="15.75">
      <c r="A54" s="140" t="s">
        <v>6</v>
      </c>
      <c r="B54" s="76"/>
      <c r="F54" s="76"/>
      <c r="H54" s="76"/>
    </row>
    <row r="55" spans="1:10" ht="15.75">
      <c r="F55" s="76"/>
      <c r="G55" s="157" t="s">
        <v>33</v>
      </c>
    </row>
    <row r="57" spans="1:10">
      <c r="A57" s="52"/>
      <c r="B57" s="52"/>
      <c r="C57" s="52"/>
    </row>
  </sheetData>
  <sheetProtection selectLockedCells="1"/>
  <mergeCells count="21">
    <mergeCell ref="A44:C44"/>
    <mergeCell ref="A53:C53"/>
    <mergeCell ref="B36:E36"/>
    <mergeCell ref="B37:E37"/>
    <mergeCell ref="A50:C50"/>
    <mergeCell ref="A47:C47"/>
    <mergeCell ref="B38:E38"/>
    <mergeCell ref="B8:E8"/>
    <mergeCell ref="B35:E35"/>
    <mergeCell ref="B20:E20"/>
    <mergeCell ref="B19:E19"/>
    <mergeCell ref="B18:E18"/>
    <mergeCell ref="B17:E17"/>
    <mergeCell ref="B22:E22"/>
    <mergeCell ref="B21:E21"/>
    <mergeCell ref="B30:E30"/>
    <mergeCell ref="B29:E29"/>
    <mergeCell ref="B31:E31"/>
    <mergeCell ref="B32:E32"/>
    <mergeCell ref="B33:E33"/>
    <mergeCell ref="B34:E34"/>
  </mergeCells>
  <phoneticPr fontId="38" type="noConversion"/>
  <pageMargins left="0.75" right="0.75" top="1" bottom="1" header="0.5" footer="0.5"/>
  <pageSetup scale="53" orientation="portrait" r:id="rId1"/>
  <headerFooter alignWithMargins="0"/>
  <rowBreaks count="1" manualBreakCount="1">
    <brk id="5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theme="8" tint="0.39997558519241921"/>
  </sheetPr>
  <dimension ref="A1:I57"/>
  <sheetViews>
    <sheetView showGridLines="0" defaultGridColor="0" colorId="8" zoomScale="87" zoomScaleNormal="87" zoomScaleSheetLayoutView="85" workbookViewId="0"/>
  </sheetViews>
  <sheetFormatPr defaultColWidth="11.44140625" defaultRowHeight="15"/>
  <cols>
    <col min="1" max="1" width="15.21875" customWidth="1"/>
    <col min="2" max="4" width="11.44140625" customWidth="1"/>
    <col min="5" max="5" width="20" customWidth="1"/>
    <col min="8" max="8" width="20.77734375" customWidth="1"/>
  </cols>
  <sheetData>
    <row r="1" spans="1:9" ht="15.75">
      <c r="A1" t="s">
        <v>0</v>
      </c>
      <c r="B1" s="10"/>
      <c r="C1" s="10"/>
      <c r="D1" s="10"/>
      <c r="E1" s="10"/>
    </row>
    <row r="2" spans="1:9" ht="15.75">
      <c r="A2" t="s">
        <v>55</v>
      </c>
      <c r="B2" s="10"/>
      <c r="C2" s="10"/>
      <c r="D2" s="10"/>
      <c r="H2" s="116" t="s">
        <v>445</v>
      </c>
    </row>
    <row r="3" spans="1:9" ht="15.75">
      <c r="A3" s="26">
        <f>Trans!A3</f>
        <v>45838</v>
      </c>
      <c r="B3" s="10"/>
      <c r="C3" s="10"/>
      <c r="D3" s="10"/>
      <c r="E3" s="10"/>
    </row>
    <row r="4" spans="1:9" ht="15.75">
      <c r="A4" s="10"/>
      <c r="B4" s="10"/>
      <c r="C4" s="10"/>
      <c r="D4" s="10"/>
      <c r="E4" s="10"/>
    </row>
    <row r="5" spans="1:9" ht="15.75">
      <c r="A5" s="207" t="s">
        <v>426</v>
      </c>
      <c r="B5" s="206"/>
      <c r="C5" s="206"/>
      <c r="D5" s="206"/>
      <c r="E5" s="206"/>
      <c r="F5" s="14"/>
      <c r="G5" s="14"/>
      <c r="H5" s="14"/>
      <c r="I5" s="14"/>
    </row>
    <row r="6" spans="1:9" ht="15.75">
      <c r="A6" s="11"/>
    </row>
    <row r="7" spans="1:9">
      <c r="A7" s="12"/>
    </row>
    <row r="8" spans="1:9" ht="15.75">
      <c r="A8" s="12" t="s">
        <v>43</v>
      </c>
      <c r="B8" s="894">
        <f>+Trans!F5</f>
        <v>0</v>
      </c>
      <c r="C8" s="894"/>
      <c r="D8" s="894"/>
      <c r="E8" s="894"/>
      <c r="G8" s="73"/>
    </row>
    <row r="9" spans="1:9">
      <c r="A9" s="12"/>
    </row>
    <row r="10" spans="1:9" ht="20.25">
      <c r="A10" s="100" t="s">
        <v>962</v>
      </c>
      <c r="B10" s="46"/>
      <c r="C10" s="46"/>
      <c r="D10" s="46"/>
    </row>
    <row r="11" spans="1:9">
      <c r="A11" s="46"/>
      <c r="B11" s="46"/>
      <c r="C11" s="46"/>
      <c r="D11" s="46"/>
      <c r="E11" s="3" t="s">
        <v>33</v>
      </c>
    </row>
    <row r="12" spans="1:9">
      <c r="H12" s="3" t="s">
        <v>157</v>
      </c>
    </row>
    <row r="13" spans="1:9">
      <c r="H13" s="34" t="s">
        <v>67</v>
      </c>
    </row>
    <row r="14" spans="1:9" ht="15.75">
      <c r="A14" s="10" t="s">
        <v>56</v>
      </c>
    </row>
    <row r="16" spans="1:9">
      <c r="A16" s="13" t="s">
        <v>45</v>
      </c>
    </row>
    <row r="17" spans="1:8">
      <c r="A17" s="13"/>
    </row>
    <row r="18" spans="1:8">
      <c r="A18" s="897" t="s">
        <v>57</v>
      </c>
      <c r="B18" s="897"/>
      <c r="C18" s="897"/>
      <c r="H18" s="9"/>
    </row>
    <row r="19" spans="1:8">
      <c r="A19" s="896" t="s">
        <v>206</v>
      </c>
      <c r="B19" s="896"/>
      <c r="C19" s="896"/>
      <c r="H19" s="9"/>
    </row>
    <row r="20" spans="1:8">
      <c r="A20" s="895" t="s">
        <v>46</v>
      </c>
      <c r="B20" s="895"/>
      <c r="C20" s="895"/>
      <c r="H20" s="9"/>
    </row>
    <row r="21" spans="1:8">
      <c r="A21" s="893"/>
      <c r="B21" s="893"/>
      <c r="C21" s="893"/>
      <c r="H21" s="9"/>
    </row>
    <row r="22" spans="1:8">
      <c r="A22" s="893"/>
      <c r="B22" s="893"/>
      <c r="C22" s="893"/>
      <c r="H22" s="9"/>
    </row>
    <row r="23" spans="1:8">
      <c r="H23" s="8"/>
    </row>
    <row r="24" spans="1:8" ht="15.75" thickBot="1">
      <c r="A24" t="s">
        <v>386</v>
      </c>
      <c r="H24" s="699">
        <f>SUM(H18:H22)</f>
        <v>0</v>
      </c>
    </row>
    <row r="25" spans="1:8" ht="15.75" thickTop="1">
      <c r="H25" s="8"/>
    </row>
    <row r="26" spans="1:8">
      <c r="A26" t="s">
        <v>58</v>
      </c>
      <c r="H26" s="8"/>
    </row>
    <row r="27" spans="1:8">
      <c r="H27" s="8"/>
    </row>
    <row r="28" spans="1:8">
      <c r="A28" t="s">
        <v>48</v>
      </c>
      <c r="H28" s="8"/>
    </row>
    <row r="29" spans="1:8">
      <c r="H29" s="8"/>
    </row>
    <row r="30" spans="1:8">
      <c r="A30" s="897" t="s">
        <v>50</v>
      </c>
      <c r="B30" s="897"/>
      <c r="C30" s="897"/>
      <c r="H30" s="9"/>
    </row>
    <row r="31" spans="1:8">
      <c r="A31" s="893"/>
      <c r="B31" s="893"/>
      <c r="C31" s="893"/>
      <c r="H31" s="9"/>
    </row>
    <row r="32" spans="1:8">
      <c r="A32" s="893"/>
      <c r="B32" s="893"/>
      <c r="C32" s="893"/>
      <c r="H32" s="9"/>
    </row>
    <row r="33" spans="1:8">
      <c r="A33" s="893"/>
      <c r="B33" s="893"/>
      <c r="C33" s="893"/>
      <c r="H33" s="9"/>
    </row>
    <row r="34" spans="1:8">
      <c r="A34" s="893"/>
      <c r="B34" s="893"/>
      <c r="C34" s="893"/>
      <c r="H34" s="9"/>
    </row>
    <row r="35" spans="1:8">
      <c r="A35" s="893"/>
      <c r="B35" s="893"/>
      <c r="C35" s="893"/>
      <c r="H35" s="9"/>
    </row>
    <row r="36" spans="1:8">
      <c r="A36" s="893"/>
      <c r="B36" s="893"/>
      <c r="C36" s="893"/>
      <c r="H36" s="9"/>
    </row>
    <row r="37" spans="1:8">
      <c r="A37" s="893"/>
      <c r="B37" s="893"/>
      <c r="C37" s="893"/>
      <c r="H37" s="9"/>
    </row>
    <row r="38" spans="1:8">
      <c r="A38" s="893"/>
      <c r="B38" s="893"/>
      <c r="C38" s="893"/>
      <c r="H38" s="9"/>
    </row>
    <row r="39" spans="1:8">
      <c r="H39" s="8"/>
    </row>
    <row r="40" spans="1:8" ht="15.75" thickBot="1">
      <c r="A40" t="s">
        <v>387</v>
      </c>
      <c r="H40" s="699">
        <f>SUM(H30:H38)</f>
        <v>0</v>
      </c>
    </row>
    <row r="41" spans="1:8" ht="15.75" thickTop="1">
      <c r="H41" s="8"/>
    </row>
    <row r="42" spans="1:8" ht="21" thickBot="1">
      <c r="A42" s="22" t="s">
        <v>381</v>
      </c>
      <c r="G42" s="106" t="s">
        <v>68</v>
      </c>
      <c r="H42" s="700">
        <f>H24+H40</f>
        <v>0</v>
      </c>
    </row>
    <row r="43" spans="1:8" ht="15.75" thickTop="1">
      <c r="H43" s="8"/>
    </row>
    <row r="44" spans="1:8">
      <c r="E44" s="8"/>
    </row>
    <row r="45" spans="1:8">
      <c r="A45" s="899"/>
      <c r="B45" s="899"/>
      <c r="C45" s="899"/>
      <c r="E45" s="8"/>
    </row>
    <row r="46" spans="1:8" ht="15.75">
      <c r="A46" s="374" t="s">
        <v>171</v>
      </c>
      <c r="B46" s="147"/>
      <c r="C46" s="147"/>
      <c r="E46" s="8"/>
    </row>
    <row r="47" spans="1:8">
      <c r="E47" s="8"/>
    </row>
    <row r="48" spans="1:8">
      <c r="A48" s="900"/>
      <c r="B48" s="900"/>
      <c r="C48" s="900"/>
      <c r="E48" s="8"/>
    </row>
    <row r="49" spans="1:7" ht="15.75">
      <c r="A49" s="535" t="s">
        <v>957</v>
      </c>
      <c r="B49" s="536"/>
      <c r="C49" s="537"/>
    </row>
    <row r="51" spans="1:7" ht="15.75">
      <c r="A51" s="899"/>
      <c r="B51" s="899"/>
      <c r="C51" s="899"/>
      <c r="F51" s="24"/>
      <c r="G51" s="24"/>
    </row>
    <row r="52" spans="1:7" ht="15.75">
      <c r="A52" s="374" t="s">
        <v>864</v>
      </c>
      <c r="B52" s="147"/>
      <c r="C52" s="147"/>
      <c r="G52" s="24"/>
    </row>
    <row r="53" spans="1:7" ht="15.75">
      <c r="G53" s="24"/>
    </row>
    <row r="54" spans="1:7" ht="15.75">
      <c r="A54" s="898"/>
      <c r="B54" s="898"/>
      <c r="C54" s="898"/>
      <c r="F54" s="24"/>
      <c r="G54" s="24"/>
    </row>
    <row r="55" spans="1:7" ht="15.75">
      <c r="A55" s="374" t="s">
        <v>6</v>
      </c>
      <c r="B55" s="147"/>
      <c r="C55" s="147"/>
      <c r="F55" s="24"/>
      <c r="G55" s="24"/>
    </row>
    <row r="56" spans="1:7">
      <c r="E56" s="25" t="s">
        <v>33</v>
      </c>
    </row>
    <row r="57" spans="1:7">
      <c r="A57" s="21"/>
      <c r="B57" s="21"/>
      <c r="C57" s="21"/>
    </row>
  </sheetData>
  <sheetProtection selectLockedCells="1"/>
  <mergeCells count="19">
    <mergeCell ref="A54:C54"/>
    <mergeCell ref="A51:C51"/>
    <mergeCell ref="A48:C48"/>
    <mergeCell ref="A36:C36"/>
    <mergeCell ref="A37:C37"/>
    <mergeCell ref="A38:C38"/>
    <mergeCell ref="A45:C45"/>
    <mergeCell ref="A35:C35"/>
    <mergeCell ref="B8:E8"/>
    <mergeCell ref="A22:C22"/>
    <mergeCell ref="A21:C21"/>
    <mergeCell ref="A20:C20"/>
    <mergeCell ref="A19:C19"/>
    <mergeCell ref="A18:C18"/>
    <mergeCell ref="A31:C31"/>
    <mergeCell ref="A30:C30"/>
    <mergeCell ref="A32:C32"/>
    <mergeCell ref="A33:C33"/>
    <mergeCell ref="A34:C34"/>
  </mergeCells>
  <phoneticPr fontId="0" type="noConversion"/>
  <printOptions horizontalCentered="1"/>
  <pageMargins left="0.5" right="0.5" top="0.5" bottom="0.5" header="0.5" footer="0.5"/>
  <pageSetup scale="63" fitToHeight="2" orientation="portrait" r:id="rId1"/>
  <headerFooter alignWithMargins="0"/>
  <rowBreaks count="1" manualBreakCount="1">
    <brk id="57"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0"/>
  <sheetViews>
    <sheetView zoomScale="60" zoomScaleNormal="60" zoomScaleSheetLayoutView="55" workbookViewId="0"/>
  </sheetViews>
  <sheetFormatPr defaultColWidth="8.77734375" defaultRowHeight="23.25"/>
  <cols>
    <col min="1" max="1" width="8.77734375" style="263" customWidth="1"/>
    <col min="2" max="2" width="93.77734375" style="203" bestFit="1" customWidth="1"/>
    <col min="3" max="3" width="8.77734375" style="203" customWidth="1"/>
    <col min="4" max="4" width="8.77734375" style="263" customWidth="1"/>
    <col min="5" max="5" width="75.21875" style="203" customWidth="1"/>
    <col min="6" max="6" width="13.77734375" style="203" customWidth="1"/>
    <col min="7" max="16384" width="8.77734375" style="203"/>
  </cols>
  <sheetData>
    <row r="1" spans="1:6" ht="30">
      <c r="A1" s="285" t="s">
        <v>453</v>
      </c>
      <c r="B1" s="286"/>
      <c r="C1" s="285"/>
      <c r="D1" s="287"/>
      <c r="E1" s="288"/>
    </row>
    <row r="2" spans="1:6" ht="30">
      <c r="A2" s="285"/>
      <c r="B2" s="286"/>
      <c r="C2" s="285"/>
      <c r="D2" s="287"/>
      <c r="E2" s="288"/>
    </row>
    <row r="3" spans="1:6" ht="24" thickBot="1">
      <c r="A3" s="289" t="s">
        <v>704</v>
      </c>
      <c r="B3" s="290"/>
      <c r="C3" s="290"/>
      <c r="D3" s="289" t="s">
        <v>704</v>
      </c>
      <c r="E3" s="291"/>
    </row>
    <row r="4" spans="1:6" s="204" customFormat="1" ht="26.25">
      <c r="A4" s="292"/>
      <c r="B4" s="293" t="s">
        <v>557</v>
      </c>
      <c r="C4" s="293"/>
      <c r="D4" s="292"/>
      <c r="E4" s="293" t="s">
        <v>454</v>
      </c>
      <c r="F4" s="203"/>
    </row>
    <row r="5" spans="1:6" ht="25.5">
      <c r="A5" s="294" t="s">
        <v>558</v>
      </c>
      <c r="B5" s="309" t="s">
        <v>455</v>
      </c>
      <c r="C5" s="295"/>
      <c r="D5" s="294" t="s">
        <v>705</v>
      </c>
      <c r="E5" s="309" t="s">
        <v>706</v>
      </c>
    </row>
    <row r="6" spans="1:6" ht="25.5">
      <c r="A6" s="294" t="s">
        <v>560</v>
      </c>
      <c r="B6" s="309" t="s">
        <v>457</v>
      </c>
      <c r="C6" s="295"/>
      <c r="D6" s="294" t="s">
        <v>559</v>
      </c>
      <c r="E6" s="309" t="s">
        <v>456</v>
      </c>
    </row>
    <row r="7" spans="1:6" ht="25.5">
      <c r="A7" s="294">
        <v>2300</v>
      </c>
      <c r="B7" s="309" t="s">
        <v>752</v>
      </c>
      <c r="C7" s="295"/>
      <c r="D7" s="294" t="s">
        <v>707</v>
      </c>
      <c r="E7" s="309" t="s">
        <v>708</v>
      </c>
    </row>
    <row r="8" spans="1:6" ht="25.5">
      <c r="A8" s="294"/>
      <c r="B8" s="295"/>
      <c r="C8" s="295"/>
      <c r="D8" s="294" t="s">
        <v>709</v>
      </c>
      <c r="E8" s="309" t="s">
        <v>710</v>
      </c>
    </row>
    <row r="9" spans="1:6" ht="25.5">
      <c r="A9" s="294"/>
      <c r="B9" s="295"/>
      <c r="C9" s="295"/>
      <c r="D9" s="203"/>
    </row>
    <row r="10" spans="1:6" ht="25.5">
      <c r="A10" s="292"/>
      <c r="B10" s="296"/>
      <c r="C10" s="296"/>
      <c r="D10" s="292"/>
      <c r="E10" s="296"/>
    </row>
    <row r="11" spans="1:6" ht="26.25">
      <c r="A11" s="292"/>
      <c r="B11" s="293" t="s">
        <v>561</v>
      </c>
      <c r="C11" s="293"/>
      <c r="D11" s="292"/>
      <c r="E11" s="293" t="s">
        <v>562</v>
      </c>
    </row>
    <row r="12" spans="1:6" ht="25.5">
      <c r="A12" s="294" t="s">
        <v>563</v>
      </c>
      <c r="B12" s="309" t="s">
        <v>458</v>
      </c>
      <c r="C12" s="295"/>
      <c r="D12" s="294" t="s">
        <v>564</v>
      </c>
      <c r="E12" s="309" t="s">
        <v>459</v>
      </c>
    </row>
    <row r="13" spans="1:6" ht="25.5">
      <c r="A13" s="292"/>
      <c r="B13" s="296"/>
      <c r="C13" s="296"/>
      <c r="D13" s="294" t="s">
        <v>711</v>
      </c>
      <c r="E13" s="309" t="s">
        <v>460</v>
      </c>
    </row>
    <row r="14" spans="1:6" ht="26.25">
      <c r="A14" s="292"/>
      <c r="B14" s="293" t="s">
        <v>566</v>
      </c>
      <c r="C14" s="293"/>
      <c r="D14" s="294" t="s">
        <v>712</v>
      </c>
      <c r="E14" s="309" t="s">
        <v>713</v>
      </c>
    </row>
    <row r="15" spans="1:6" ht="25.5">
      <c r="A15" s="294" t="s">
        <v>568</v>
      </c>
      <c r="B15" s="309" t="s">
        <v>462</v>
      </c>
      <c r="C15" s="295"/>
      <c r="D15" s="294" t="s">
        <v>569</v>
      </c>
      <c r="E15" s="309" t="s">
        <v>463</v>
      </c>
    </row>
    <row r="16" spans="1:6" ht="25.5">
      <c r="A16" s="294" t="s">
        <v>570</v>
      </c>
      <c r="B16" s="309" t="s">
        <v>464</v>
      </c>
      <c r="C16" s="295"/>
      <c r="D16" s="294" t="s">
        <v>573</v>
      </c>
      <c r="E16" s="309" t="s">
        <v>467</v>
      </c>
    </row>
    <row r="17" spans="1:6" ht="25.5">
      <c r="A17" s="294" t="s">
        <v>572</v>
      </c>
      <c r="B17" s="309" t="s">
        <v>466</v>
      </c>
      <c r="C17" s="295"/>
      <c r="D17" s="294" t="s">
        <v>565</v>
      </c>
      <c r="E17" s="309" t="s">
        <v>714</v>
      </c>
    </row>
    <row r="18" spans="1:6" ht="25.5">
      <c r="A18" s="294" t="s">
        <v>574</v>
      </c>
      <c r="B18" s="309" t="s">
        <v>1019</v>
      </c>
      <c r="C18" s="298"/>
    </row>
    <row r="19" spans="1:6" ht="26.25">
      <c r="A19" s="294" t="s">
        <v>576</v>
      </c>
      <c r="B19" s="309" t="s">
        <v>1020</v>
      </c>
      <c r="C19" s="298"/>
      <c r="D19" s="294"/>
      <c r="E19" s="293" t="s">
        <v>965</v>
      </c>
    </row>
    <row r="20" spans="1:6" ht="25.5">
      <c r="A20" s="294" t="s">
        <v>577</v>
      </c>
      <c r="B20" s="309" t="s">
        <v>468</v>
      </c>
      <c r="C20" s="295"/>
      <c r="D20" s="294" t="s">
        <v>593</v>
      </c>
      <c r="E20" s="309" t="s">
        <v>485</v>
      </c>
    </row>
    <row r="21" spans="1:6" ht="25.5">
      <c r="A21" s="294" t="s">
        <v>579</v>
      </c>
      <c r="B21" s="309" t="s">
        <v>469</v>
      </c>
      <c r="C21" s="295"/>
      <c r="D21" s="294" t="s">
        <v>595</v>
      </c>
      <c r="E21" s="309" t="s">
        <v>486</v>
      </c>
    </row>
    <row r="22" spans="1:6" ht="25.5">
      <c r="A22" s="294" t="s">
        <v>581</v>
      </c>
      <c r="B22" s="309" t="s">
        <v>471</v>
      </c>
      <c r="C22" s="295"/>
      <c r="D22" s="292"/>
      <c r="E22" s="299"/>
    </row>
    <row r="23" spans="1:6" ht="25.5">
      <c r="A23" s="294" t="s">
        <v>583</v>
      </c>
      <c r="B23" s="309" t="s">
        <v>473</v>
      </c>
      <c r="C23" s="300"/>
      <c r="D23" s="292"/>
      <c r="E23" s="299"/>
    </row>
    <row r="24" spans="1:6" ht="25.5">
      <c r="A24" s="292"/>
      <c r="B24" s="296"/>
      <c r="C24" s="296"/>
      <c r="D24" s="292"/>
      <c r="E24" s="299"/>
    </row>
    <row r="25" spans="1:6" ht="26.25">
      <c r="A25" s="292"/>
      <c r="B25" s="293" t="s">
        <v>586</v>
      </c>
      <c r="C25" s="293"/>
      <c r="D25" s="292"/>
      <c r="E25" s="293" t="s">
        <v>578</v>
      </c>
    </row>
    <row r="26" spans="1:6">
      <c r="A26" s="294" t="s">
        <v>588</v>
      </c>
      <c r="B26" s="309" t="s">
        <v>715</v>
      </c>
      <c r="C26" s="294"/>
      <c r="D26" s="294" t="s">
        <v>580</v>
      </c>
      <c r="E26" s="309" t="s">
        <v>470</v>
      </c>
      <c r="F26" s="204"/>
    </row>
    <row r="27" spans="1:6">
      <c r="A27" s="294" t="s">
        <v>590</v>
      </c>
      <c r="B27" s="309" t="s">
        <v>477</v>
      </c>
      <c r="C27" s="294"/>
      <c r="D27" s="294" t="s">
        <v>585</v>
      </c>
      <c r="E27" s="309" t="s">
        <v>479</v>
      </c>
    </row>
    <row r="28" spans="1:6">
      <c r="A28" s="294" t="s">
        <v>592</v>
      </c>
      <c r="B28" s="309" t="s">
        <v>966</v>
      </c>
      <c r="C28" s="294"/>
      <c r="D28" s="294" t="s">
        <v>587</v>
      </c>
      <c r="E28" s="309" t="s">
        <v>478</v>
      </c>
    </row>
    <row r="29" spans="1:6">
      <c r="A29" s="294" t="s">
        <v>594</v>
      </c>
      <c r="B29" s="309" t="s">
        <v>480</v>
      </c>
      <c r="C29" s="294"/>
      <c r="D29" s="294" t="s">
        <v>589</v>
      </c>
      <c r="E29" s="309" t="s">
        <v>967</v>
      </c>
    </row>
    <row r="30" spans="1:6">
      <c r="A30" s="294" t="s">
        <v>596</v>
      </c>
      <c r="B30" s="309" t="s">
        <v>482</v>
      </c>
      <c r="C30" s="294"/>
      <c r="D30" s="294" t="s">
        <v>591</v>
      </c>
      <c r="E30" s="309" t="s">
        <v>484</v>
      </c>
    </row>
    <row r="31" spans="1:6">
      <c r="A31" s="294" t="s">
        <v>609</v>
      </c>
      <c r="B31" s="309" t="s">
        <v>487</v>
      </c>
      <c r="C31" s="294"/>
      <c r="D31" s="294" t="s">
        <v>597</v>
      </c>
      <c r="E31" s="309" t="s">
        <v>476</v>
      </c>
    </row>
    <row r="32" spans="1:6">
      <c r="A32" s="294" t="s">
        <v>598</v>
      </c>
      <c r="B32" s="309" t="s">
        <v>483</v>
      </c>
      <c r="C32" s="294"/>
      <c r="D32" s="294" t="s">
        <v>599</v>
      </c>
      <c r="E32" s="309" t="s">
        <v>475</v>
      </c>
    </row>
    <row r="33" spans="1:6">
      <c r="A33" s="294" t="s">
        <v>600</v>
      </c>
      <c r="B33" s="309" t="s">
        <v>601</v>
      </c>
      <c r="C33" s="294"/>
      <c r="D33" s="294" t="s">
        <v>602</v>
      </c>
      <c r="E33" s="309" t="s">
        <v>481</v>
      </c>
    </row>
    <row r="34" spans="1:6">
      <c r="A34" s="294" t="s">
        <v>603</v>
      </c>
      <c r="B34" s="309" t="s">
        <v>604</v>
      </c>
      <c r="C34" s="294"/>
      <c r="D34" s="294" t="s">
        <v>605</v>
      </c>
      <c r="E34" s="309" t="s">
        <v>716</v>
      </c>
    </row>
    <row r="35" spans="1:6">
      <c r="A35" s="294" t="s">
        <v>606</v>
      </c>
      <c r="B35" s="309" t="s">
        <v>968</v>
      </c>
      <c r="C35" s="294"/>
      <c r="D35" s="294" t="s">
        <v>1105</v>
      </c>
      <c r="E35" s="309" t="s">
        <v>1106</v>
      </c>
    </row>
    <row r="36" spans="1:6">
      <c r="A36" s="294" t="s">
        <v>607</v>
      </c>
      <c r="B36" s="309" t="s">
        <v>608</v>
      </c>
      <c r="C36" s="294"/>
    </row>
    <row r="37" spans="1:6" s="204" customFormat="1" ht="25.5">
      <c r="A37" s="294" t="s">
        <v>611</v>
      </c>
      <c r="B37" s="309" t="s">
        <v>612</v>
      </c>
      <c r="C37" s="301"/>
      <c r="F37" s="203"/>
    </row>
    <row r="38" spans="1:6" ht="25.5">
      <c r="A38" s="292"/>
      <c r="B38" s="295"/>
      <c r="C38" s="295"/>
      <c r="D38" s="292"/>
      <c r="E38" s="299"/>
    </row>
    <row r="39" spans="1:6" ht="26.25">
      <c r="A39" s="292"/>
      <c r="B39" s="293" t="s">
        <v>615</v>
      </c>
      <c r="C39" s="293"/>
      <c r="D39" s="292"/>
      <c r="E39" s="293" t="s">
        <v>610</v>
      </c>
    </row>
    <row r="40" spans="1:6" ht="25.5">
      <c r="A40" s="294" t="s">
        <v>617</v>
      </c>
      <c r="B40" s="309" t="s">
        <v>969</v>
      </c>
      <c r="C40" s="295"/>
      <c r="D40" s="294" t="s">
        <v>613</v>
      </c>
      <c r="E40" s="309" t="s">
        <v>970</v>
      </c>
    </row>
    <row r="41" spans="1:6" ht="25.5">
      <c r="A41" s="294" t="s">
        <v>626</v>
      </c>
      <c r="B41" s="309" t="s">
        <v>492</v>
      </c>
      <c r="C41" s="295"/>
      <c r="D41" s="294" t="s">
        <v>717</v>
      </c>
      <c r="E41" s="309" t="s">
        <v>718</v>
      </c>
    </row>
    <row r="42" spans="1:6" ht="25.5">
      <c r="A42" s="294" t="s">
        <v>619</v>
      </c>
      <c r="B42" s="309" t="s">
        <v>620</v>
      </c>
      <c r="C42" s="300"/>
      <c r="D42" s="294" t="s">
        <v>614</v>
      </c>
      <c r="E42" s="309" t="s">
        <v>719</v>
      </c>
    </row>
    <row r="43" spans="1:6" ht="25.5">
      <c r="A43" s="294" t="s">
        <v>624</v>
      </c>
      <c r="B43" s="309" t="s">
        <v>971</v>
      </c>
      <c r="C43" s="300"/>
      <c r="D43" s="294" t="s">
        <v>616</v>
      </c>
      <c r="E43" s="309" t="s">
        <v>488</v>
      </c>
    </row>
    <row r="44" spans="1:6" ht="25.5">
      <c r="A44" s="294" t="s">
        <v>628</v>
      </c>
      <c r="B44" s="309" t="s">
        <v>494</v>
      </c>
      <c r="C44" s="295"/>
      <c r="D44" s="294" t="s">
        <v>618</v>
      </c>
      <c r="E44" s="309" t="s">
        <v>489</v>
      </c>
    </row>
    <row r="45" spans="1:6" ht="25.5">
      <c r="A45" s="294" t="s">
        <v>629</v>
      </c>
      <c r="B45" s="309" t="s">
        <v>495</v>
      </c>
      <c r="C45" s="295"/>
      <c r="D45" s="294" t="s">
        <v>621</v>
      </c>
      <c r="E45" s="309" t="s">
        <v>490</v>
      </c>
    </row>
    <row r="46" spans="1:6" ht="25.5">
      <c r="A46" s="294" t="s">
        <v>682</v>
      </c>
      <c r="B46" s="309" t="s">
        <v>497</v>
      </c>
      <c r="C46" s="295"/>
      <c r="D46" s="294" t="s">
        <v>623</v>
      </c>
      <c r="E46" s="309" t="s">
        <v>491</v>
      </c>
    </row>
    <row r="47" spans="1:6" ht="25.5">
      <c r="C47" s="295"/>
      <c r="D47" s="203"/>
    </row>
    <row r="48" spans="1:6" ht="26.25">
      <c r="C48" s="295"/>
      <c r="D48" s="292"/>
      <c r="E48" s="293" t="s">
        <v>625</v>
      </c>
    </row>
    <row r="49" spans="1:6" ht="25.5">
      <c r="A49" s="292"/>
      <c r="B49" s="299"/>
      <c r="C49" s="295"/>
      <c r="D49" s="294" t="s">
        <v>627</v>
      </c>
      <c r="E49" s="309" t="s">
        <v>493</v>
      </c>
    </row>
    <row r="50" spans="1:6" ht="25.5">
      <c r="A50" s="292"/>
      <c r="B50" s="296"/>
      <c r="C50" s="296"/>
      <c r="D50" s="292"/>
      <c r="E50" s="299"/>
    </row>
    <row r="51" spans="1:6" ht="26.25">
      <c r="A51" s="292"/>
      <c r="B51" s="293" t="s">
        <v>633</v>
      </c>
      <c r="C51" s="293"/>
      <c r="D51" s="292"/>
      <c r="E51" s="293" t="s">
        <v>630</v>
      </c>
    </row>
    <row r="52" spans="1:6" ht="25.5">
      <c r="A52" s="294" t="s">
        <v>639</v>
      </c>
      <c r="B52" s="309" t="s">
        <v>640</v>
      </c>
      <c r="C52" s="295"/>
      <c r="D52" s="294" t="s">
        <v>631</v>
      </c>
      <c r="E52" s="309" t="s">
        <v>496</v>
      </c>
    </row>
    <row r="53" spans="1:6" ht="25.5">
      <c r="A53" s="294" t="s">
        <v>634</v>
      </c>
      <c r="B53" s="309" t="s">
        <v>498</v>
      </c>
      <c r="C53" s="295"/>
      <c r="D53" s="294" t="s">
        <v>720</v>
      </c>
      <c r="E53" s="309" t="s">
        <v>972</v>
      </c>
    </row>
    <row r="54" spans="1:6" ht="25.5">
      <c r="A54" s="294" t="s">
        <v>635</v>
      </c>
      <c r="B54" s="309" t="s">
        <v>499</v>
      </c>
      <c r="C54" s="295"/>
      <c r="D54" s="294" t="s">
        <v>632</v>
      </c>
      <c r="E54" s="309" t="s">
        <v>973</v>
      </c>
    </row>
    <row r="55" spans="1:6" ht="25.5">
      <c r="A55" s="294" t="s">
        <v>642</v>
      </c>
      <c r="B55" s="309" t="s">
        <v>503</v>
      </c>
      <c r="C55" s="295"/>
      <c r="D55" s="294"/>
      <c r="E55" s="309"/>
    </row>
    <row r="56" spans="1:6" ht="25.5">
      <c r="A56" s="294" t="s">
        <v>636</v>
      </c>
      <c r="B56" s="309" t="s">
        <v>500</v>
      </c>
      <c r="C56" s="295"/>
      <c r="D56" s="294"/>
      <c r="E56" s="309"/>
    </row>
    <row r="57" spans="1:6" ht="25.5">
      <c r="A57" s="294" t="s">
        <v>638</v>
      </c>
      <c r="B57" s="309" t="s">
        <v>501</v>
      </c>
      <c r="C57" s="295"/>
      <c r="D57" s="294"/>
      <c r="E57" s="309"/>
      <c r="F57" s="297"/>
    </row>
    <row r="58" spans="1:6" ht="25.5">
      <c r="A58" s="294" t="s">
        <v>637</v>
      </c>
      <c r="B58" s="309" t="s">
        <v>721</v>
      </c>
      <c r="C58" s="295"/>
      <c r="D58" s="294"/>
      <c r="E58" s="309"/>
      <c r="F58" s="297"/>
    </row>
    <row r="59" spans="1:6" ht="25.5">
      <c r="A59" s="294" t="s">
        <v>722</v>
      </c>
      <c r="B59" s="309" t="s">
        <v>723</v>
      </c>
      <c r="C59" s="295"/>
      <c r="D59" s="294"/>
      <c r="E59" s="294"/>
      <c r="F59" s="297"/>
    </row>
    <row r="60" spans="1:6" ht="25.5">
      <c r="A60" s="294" t="s">
        <v>724</v>
      </c>
      <c r="B60" s="309" t="s">
        <v>725</v>
      </c>
      <c r="C60" s="295"/>
      <c r="D60" s="292"/>
      <c r="E60" s="294"/>
      <c r="F60" s="297"/>
    </row>
    <row r="61" spans="1:6" ht="25.5">
      <c r="A61" s="294" t="s">
        <v>641</v>
      </c>
      <c r="B61" s="309" t="s">
        <v>502</v>
      </c>
      <c r="C61" s="295"/>
      <c r="D61" s="292"/>
      <c r="E61" s="294"/>
      <c r="F61" s="297"/>
    </row>
    <row r="62" spans="1:6" ht="25.5">
      <c r="A62" s="294" t="s">
        <v>726</v>
      </c>
      <c r="B62" s="309" t="s">
        <v>727</v>
      </c>
      <c r="C62" s="295"/>
      <c r="D62" s="292"/>
      <c r="E62" s="294"/>
      <c r="F62" s="297"/>
    </row>
    <row r="63" spans="1:6" ht="25.5">
      <c r="A63" s="294" t="s">
        <v>728</v>
      </c>
      <c r="B63" s="309" t="s">
        <v>729</v>
      </c>
      <c r="C63" s="295"/>
      <c r="D63" s="292"/>
      <c r="E63" s="294"/>
      <c r="F63" s="297"/>
    </row>
    <row r="64" spans="1:6" ht="25.5">
      <c r="A64" s="294" t="s">
        <v>730</v>
      </c>
      <c r="B64" s="309" t="s">
        <v>731</v>
      </c>
      <c r="C64" s="295"/>
      <c r="D64" s="292"/>
      <c r="E64" s="294"/>
      <c r="F64" s="297"/>
    </row>
    <row r="65" spans="1:6">
      <c r="A65" s="292"/>
      <c r="B65" s="299"/>
      <c r="C65" s="299"/>
      <c r="D65" s="292"/>
      <c r="E65" s="302"/>
    </row>
    <row r="66" spans="1:6">
      <c r="A66" s="303"/>
      <c r="B66" s="286"/>
      <c r="C66" s="286"/>
      <c r="D66" s="303"/>
      <c r="E66" s="286"/>
    </row>
    <row r="67" spans="1:6">
      <c r="A67" s="303"/>
      <c r="B67" s="286"/>
      <c r="C67" s="286"/>
      <c r="D67" s="303"/>
      <c r="E67" s="286"/>
    </row>
    <row r="68" spans="1:6" ht="30">
      <c r="A68" s="285"/>
      <c r="B68" s="286"/>
      <c r="C68" s="285"/>
      <c r="D68" s="287"/>
      <c r="E68" s="288"/>
    </row>
    <row r="69" spans="1:6" ht="24" thickBot="1">
      <c r="A69" s="289" t="s">
        <v>704</v>
      </c>
      <c r="B69" s="290"/>
      <c r="C69" s="290"/>
      <c r="D69" s="289" t="s">
        <v>704</v>
      </c>
      <c r="E69" s="291"/>
    </row>
    <row r="70" spans="1:6">
      <c r="A70" s="292"/>
      <c r="B70" s="304"/>
      <c r="C70" s="304"/>
      <c r="D70" s="292"/>
      <c r="E70" s="288"/>
    </row>
    <row r="71" spans="1:6" ht="30">
      <c r="A71" s="285" t="s">
        <v>504</v>
      </c>
      <c r="B71" s="286"/>
      <c r="C71" s="285"/>
      <c r="D71" s="303"/>
      <c r="E71" s="286"/>
    </row>
    <row r="72" spans="1:6">
      <c r="A72" s="292"/>
      <c r="B72" s="305"/>
      <c r="C72" s="305"/>
      <c r="D72" s="292"/>
      <c r="E72" s="299"/>
    </row>
    <row r="73" spans="1:6">
      <c r="A73" s="294" t="s">
        <v>582</v>
      </c>
      <c r="B73" s="309" t="s">
        <v>472</v>
      </c>
      <c r="C73" s="305"/>
      <c r="D73" s="294" t="s">
        <v>651</v>
      </c>
      <c r="E73" s="309" t="s">
        <v>510</v>
      </c>
    </row>
    <row r="74" spans="1:6">
      <c r="A74" s="294" t="s">
        <v>584</v>
      </c>
      <c r="B74" s="309" t="s">
        <v>474</v>
      </c>
      <c r="C74" s="305"/>
      <c r="D74" s="294" t="s">
        <v>655</v>
      </c>
      <c r="E74" s="309" t="s">
        <v>513</v>
      </c>
    </row>
    <row r="75" spans="1:6">
      <c r="A75" s="294" t="s">
        <v>672</v>
      </c>
      <c r="B75" s="309" t="s">
        <v>523</v>
      </c>
      <c r="C75" s="306"/>
      <c r="D75" s="294" t="s">
        <v>671</v>
      </c>
      <c r="E75" s="309" t="s">
        <v>522</v>
      </c>
    </row>
    <row r="76" spans="1:6">
      <c r="A76" s="294" t="s">
        <v>647</v>
      </c>
      <c r="B76" s="309" t="s">
        <v>507</v>
      </c>
      <c r="C76" s="306"/>
      <c r="D76" s="294" t="s">
        <v>654</v>
      </c>
      <c r="E76" s="309" t="s">
        <v>732</v>
      </c>
    </row>
    <row r="77" spans="1:6">
      <c r="A77" s="294" t="s">
        <v>669</v>
      </c>
      <c r="B77" s="309" t="s">
        <v>520</v>
      </c>
      <c r="C77" s="306"/>
      <c r="D77" s="294" t="s">
        <v>660</v>
      </c>
      <c r="E77" s="309" t="s">
        <v>515</v>
      </c>
      <c r="F77" s="204"/>
    </row>
    <row r="78" spans="1:6">
      <c r="A78" s="294" t="s">
        <v>674</v>
      </c>
      <c r="B78" s="309" t="s">
        <v>733</v>
      </c>
      <c r="C78" s="306"/>
      <c r="D78" s="294" t="s">
        <v>677</v>
      </c>
      <c r="E78" s="309" t="s">
        <v>734</v>
      </c>
      <c r="F78" s="204"/>
    </row>
    <row r="79" spans="1:6">
      <c r="A79" s="294" t="s">
        <v>659</v>
      </c>
      <c r="B79" s="309" t="s">
        <v>514</v>
      </c>
      <c r="C79" s="306"/>
      <c r="D79" s="294" t="s">
        <v>667</v>
      </c>
      <c r="E79" s="309" t="s">
        <v>735</v>
      </c>
    </row>
    <row r="80" spans="1:6">
      <c r="A80" s="294" t="s">
        <v>668</v>
      </c>
      <c r="B80" s="309" t="s">
        <v>519</v>
      </c>
      <c r="C80" s="306"/>
      <c r="D80" s="294" t="s">
        <v>670</v>
      </c>
      <c r="E80" s="309" t="s">
        <v>521</v>
      </c>
      <c r="F80" s="204"/>
    </row>
    <row r="81" spans="1:6">
      <c r="A81" s="294" t="s">
        <v>678</v>
      </c>
      <c r="B81" s="309" t="s">
        <v>736</v>
      </c>
      <c r="C81" s="306"/>
      <c r="D81" s="294" t="s">
        <v>652</v>
      </c>
      <c r="E81" s="309" t="s">
        <v>511</v>
      </c>
      <c r="F81" s="204"/>
    </row>
    <row r="82" spans="1:6">
      <c r="A82" s="294" t="s">
        <v>665</v>
      </c>
      <c r="B82" s="309" t="s">
        <v>737</v>
      </c>
      <c r="C82" s="306"/>
      <c r="D82" s="294" t="s">
        <v>666</v>
      </c>
      <c r="E82" s="309" t="s">
        <v>518</v>
      </c>
    </row>
    <row r="83" spans="1:6">
      <c r="A83" s="294" t="s">
        <v>656</v>
      </c>
      <c r="B83" s="309" t="s">
        <v>738</v>
      </c>
      <c r="C83" s="306"/>
      <c r="D83" s="294" t="s">
        <v>663</v>
      </c>
      <c r="E83" s="309" t="s">
        <v>517</v>
      </c>
    </row>
    <row r="84" spans="1:6">
      <c r="A84" s="294" t="s">
        <v>661</v>
      </c>
      <c r="B84" s="309" t="s">
        <v>516</v>
      </c>
      <c r="C84" s="306"/>
      <c r="D84" s="294" t="s">
        <v>646</v>
      </c>
      <c r="E84" s="309" t="s">
        <v>739</v>
      </c>
    </row>
    <row r="85" spans="1:6">
      <c r="A85" s="294" t="s">
        <v>676</v>
      </c>
      <c r="B85" s="309" t="s">
        <v>526</v>
      </c>
      <c r="C85" s="306"/>
      <c r="D85" s="294" t="s">
        <v>644</v>
      </c>
      <c r="E85" s="309" t="s">
        <v>645</v>
      </c>
    </row>
    <row r="86" spans="1:6">
      <c r="A86" s="294" t="s">
        <v>648</v>
      </c>
      <c r="B86" s="309" t="s">
        <v>506</v>
      </c>
      <c r="C86" s="306"/>
      <c r="D86" s="294" t="s">
        <v>675</v>
      </c>
      <c r="E86" s="309" t="s">
        <v>525</v>
      </c>
      <c r="F86" s="204"/>
    </row>
    <row r="87" spans="1:6">
      <c r="A87" s="294" t="s">
        <v>649</v>
      </c>
      <c r="B87" s="309" t="s">
        <v>508</v>
      </c>
      <c r="C87" s="306"/>
      <c r="D87" s="294" t="s">
        <v>679</v>
      </c>
      <c r="E87" s="309" t="s">
        <v>527</v>
      </c>
    </row>
    <row r="88" spans="1:6">
      <c r="A88" s="294" t="s">
        <v>653</v>
      </c>
      <c r="B88" s="309" t="s">
        <v>512</v>
      </c>
      <c r="C88" s="306"/>
      <c r="D88" s="294" t="s">
        <v>622</v>
      </c>
      <c r="E88" s="309" t="s">
        <v>741</v>
      </c>
    </row>
    <row r="89" spans="1:6">
      <c r="A89" s="294" t="s">
        <v>657</v>
      </c>
      <c r="B89" s="309" t="s">
        <v>658</v>
      </c>
      <c r="C89" s="306"/>
      <c r="D89" s="294" t="s">
        <v>673</v>
      </c>
      <c r="E89" s="309" t="s">
        <v>524</v>
      </c>
    </row>
    <row r="90" spans="1:6" s="204" customFormat="1">
      <c r="A90" s="294" t="s">
        <v>662</v>
      </c>
      <c r="B90" s="309" t="s">
        <v>740</v>
      </c>
      <c r="C90" s="306"/>
      <c r="D90" s="294" t="s">
        <v>744</v>
      </c>
      <c r="E90" s="309" t="s">
        <v>745</v>
      </c>
      <c r="F90" s="203"/>
    </row>
    <row r="91" spans="1:6" s="204" customFormat="1">
      <c r="A91" s="294" t="s">
        <v>575</v>
      </c>
      <c r="B91" s="309" t="s">
        <v>742</v>
      </c>
      <c r="C91" s="306"/>
      <c r="D91" s="294" t="s">
        <v>953</v>
      </c>
      <c r="E91" s="309" t="s">
        <v>954</v>
      </c>
      <c r="F91" s="203"/>
    </row>
    <row r="92" spans="1:6" s="204" customFormat="1">
      <c r="A92" s="294" t="s">
        <v>664</v>
      </c>
      <c r="B92" s="309" t="s">
        <v>743</v>
      </c>
      <c r="C92" s="306"/>
      <c r="D92" s="294" t="s">
        <v>567</v>
      </c>
      <c r="E92" s="309" t="s">
        <v>461</v>
      </c>
    </row>
    <row r="93" spans="1:6">
      <c r="A93" s="294" t="s">
        <v>643</v>
      </c>
      <c r="B93" s="309" t="s">
        <v>505</v>
      </c>
      <c r="C93" s="306"/>
      <c r="D93" s="294" t="s">
        <v>571</v>
      </c>
      <c r="E93" s="309" t="s">
        <v>465</v>
      </c>
    </row>
    <row r="94" spans="1:6">
      <c r="A94" s="294" t="s">
        <v>650</v>
      </c>
      <c r="B94" s="309" t="s">
        <v>509</v>
      </c>
      <c r="C94" s="306"/>
      <c r="D94" s="294" t="s">
        <v>682</v>
      </c>
      <c r="E94" s="309" t="s">
        <v>746</v>
      </c>
    </row>
    <row r="95" spans="1:6" s="204" customFormat="1">
      <c r="C95" s="306"/>
      <c r="D95" s="263"/>
      <c r="E95" s="203"/>
      <c r="F95" s="203"/>
    </row>
    <row r="96" spans="1:6">
      <c r="A96" s="203"/>
      <c r="C96" s="306"/>
      <c r="D96" s="204"/>
      <c r="E96" s="204"/>
    </row>
    <row r="97" spans="1:6" s="204" customFormat="1">
      <c r="C97" s="306"/>
      <c r="D97" s="263"/>
      <c r="E97" s="203"/>
      <c r="F97" s="203"/>
    </row>
    <row r="98" spans="1:6" ht="15">
      <c r="A98" s="203"/>
      <c r="C98" s="299"/>
      <c r="D98" s="203"/>
    </row>
    <row r="99" spans="1:6" ht="15">
      <c r="A99" s="203"/>
      <c r="C99" s="299"/>
      <c r="D99" s="203"/>
    </row>
    <row r="100" spans="1:6">
      <c r="A100" s="203"/>
      <c r="C100" s="308"/>
      <c r="D100" s="292"/>
      <c r="E100" s="286"/>
    </row>
    <row r="101" spans="1:6" ht="30">
      <c r="A101" s="307"/>
      <c r="B101" s="306"/>
      <c r="C101" s="285"/>
      <c r="D101" s="303"/>
      <c r="E101" s="286"/>
    </row>
    <row r="102" spans="1:6" ht="30">
      <c r="A102" s="285" t="s">
        <v>528</v>
      </c>
      <c r="B102" s="205"/>
      <c r="C102" s="304"/>
      <c r="D102" s="303"/>
      <c r="E102" s="286"/>
    </row>
    <row r="103" spans="1:6">
      <c r="A103" s="292"/>
      <c r="B103" s="304"/>
      <c r="C103" s="309"/>
      <c r="D103" s="203"/>
    </row>
    <row r="104" spans="1:6">
      <c r="A104" s="294">
        <v>7892</v>
      </c>
      <c r="B104" s="309" t="s">
        <v>529</v>
      </c>
      <c r="C104" s="309"/>
      <c r="D104" s="294" t="s">
        <v>680</v>
      </c>
      <c r="E104" s="309" t="s">
        <v>1060</v>
      </c>
    </row>
    <row r="105" spans="1:6">
      <c r="A105" s="294" t="s">
        <v>681</v>
      </c>
      <c r="B105" s="309" t="s">
        <v>530</v>
      </c>
      <c r="C105" s="309"/>
      <c r="D105" s="294" t="s">
        <v>682</v>
      </c>
      <c r="E105" s="309" t="s">
        <v>531</v>
      </c>
    </row>
    <row r="106" spans="1:6">
      <c r="A106" s="294" t="s">
        <v>682</v>
      </c>
      <c r="B106" s="309" t="s">
        <v>532</v>
      </c>
      <c r="C106" s="309"/>
      <c r="D106" s="294" t="s">
        <v>682</v>
      </c>
      <c r="E106" s="309" t="s">
        <v>533</v>
      </c>
    </row>
    <row r="107" spans="1:6">
      <c r="A107" s="294" t="s">
        <v>683</v>
      </c>
      <c r="B107" s="309" t="s">
        <v>536</v>
      </c>
      <c r="C107" s="309"/>
      <c r="D107" s="294" t="s">
        <v>682</v>
      </c>
      <c r="E107" s="309" t="s">
        <v>535</v>
      </c>
    </row>
    <row r="108" spans="1:6">
      <c r="C108" s="299"/>
      <c r="D108" s="294" t="s">
        <v>682</v>
      </c>
      <c r="E108" s="309" t="s">
        <v>1125</v>
      </c>
    </row>
    <row r="109" spans="1:6">
      <c r="A109" s="292"/>
      <c r="B109" s="299"/>
      <c r="C109" s="299"/>
      <c r="D109" s="292"/>
      <c r="E109" s="299"/>
    </row>
    <row r="110" spans="1:6">
      <c r="A110" s="292"/>
      <c r="B110" s="299"/>
      <c r="C110" s="299"/>
      <c r="D110" s="292"/>
      <c r="E110" s="299"/>
    </row>
    <row r="111" spans="1:6">
      <c r="A111" s="292"/>
      <c r="B111" s="299"/>
      <c r="C111" s="299"/>
      <c r="D111" s="292"/>
      <c r="E111" s="299"/>
    </row>
    <row r="112" spans="1:6">
      <c r="A112" s="292"/>
      <c r="B112" s="299"/>
      <c r="C112" s="299"/>
      <c r="D112" s="292"/>
      <c r="E112" s="286"/>
    </row>
    <row r="113" spans="1:5">
      <c r="A113" s="292"/>
      <c r="B113" s="299"/>
      <c r="C113" s="310"/>
      <c r="D113" s="292"/>
      <c r="E113" s="299"/>
    </row>
    <row r="114" spans="1:5" ht="30">
      <c r="A114" s="292"/>
      <c r="B114" s="310"/>
      <c r="C114" s="285"/>
      <c r="D114" s="292"/>
      <c r="E114" s="286"/>
    </row>
    <row r="115" spans="1:5" ht="30">
      <c r="A115" s="292"/>
      <c r="B115" s="285" t="s">
        <v>537</v>
      </c>
      <c r="C115" s="304"/>
      <c r="D115" s="292"/>
      <c r="E115" s="299"/>
    </row>
    <row r="116" spans="1:5">
      <c r="A116" s="292"/>
      <c r="B116" s="304"/>
      <c r="C116" s="309"/>
      <c r="D116" s="292"/>
      <c r="E116" s="299"/>
    </row>
    <row r="117" spans="1:5">
      <c r="A117" s="294" t="s">
        <v>684</v>
      </c>
      <c r="B117" s="309" t="s">
        <v>538</v>
      </c>
      <c r="C117" s="309"/>
      <c r="D117" s="292"/>
      <c r="E117" s="299"/>
    </row>
    <row r="118" spans="1:5">
      <c r="A118" s="294" t="s">
        <v>685</v>
      </c>
      <c r="B118" s="309" t="s">
        <v>753</v>
      </c>
      <c r="C118" s="309"/>
      <c r="D118" s="292"/>
      <c r="E118" s="299"/>
    </row>
    <row r="119" spans="1:5">
      <c r="A119" s="294" t="s">
        <v>686</v>
      </c>
      <c r="B119" s="309" t="s">
        <v>539</v>
      </c>
      <c r="C119" s="309"/>
      <c r="D119" s="292"/>
      <c r="E119" s="286"/>
    </row>
    <row r="120" spans="1:5">
      <c r="A120" s="294" t="s">
        <v>687</v>
      </c>
      <c r="B120" s="309" t="s">
        <v>540</v>
      </c>
      <c r="C120" s="309"/>
      <c r="D120" s="292"/>
      <c r="E120" s="286"/>
    </row>
    <row r="121" spans="1:5" ht="22.9" customHeight="1">
      <c r="A121" s="294" t="s">
        <v>867</v>
      </c>
      <c r="B121" s="306" t="s">
        <v>1061</v>
      </c>
      <c r="C121" s="285"/>
      <c r="D121" s="292"/>
      <c r="E121" s="286"/>
    </row>
    <row r="122" spans="1:5">
      <c r="A122" s="294" t="s">
        <v>688</v>
      </c>
      <c r="B122" s="309" t="s">
        <v>747</v>
      </c>
      <c r="C122" s="310"/>
      <c r="D122" s="292"/>
      <c r="E122" s="299"/>
    </row>
    <row r="124" spans="1:5" ht="30">
      <c r="A124" s="292"/>
      <c r="B124" s="285" t="s">
        <v>541</v>
      </c>
      <c r="C124" s="304"/>
      <c r="D124" s="292"/>
      <c r="E124" s="312" t="s">
        <v>756</v>
      </c>
    </row>
    <row r="125" spans="1:5">
      <c r="A125" s="292"/>
      <c r="B125" s="304"/>
      <c r="C125" s="309"/>
      <c r="D125" s="292"/>
      <c r="E125" s="302" t="s">
        <v>757</v>
      </c>
    </row>
    <row r="126" spans="1:5">
      <c r="A126" s="294" t="s">
        <v>748</v>
      </c>
      <c r="B126" s="309" t="s">
        <v>542</v>
      </c>
      <c r="C126" s="311"/>
      <c r="D126" s="292"/>
      <c r="E126" s="302" t="s">
        <v>758</v>
      </c>
    </row>
    <row r="127" spans="1:5">
      <c r="A127" s="294" t="s">
        <v>690</v>
      </c>
      <c r="B127" s="432" t="s">
        <v>544</v>
      </c>
      <c r="C127" s="311"/>
      <c r="D127" s="292"/>
      <c r="E127" s="302" t="s">
        <v>759</v>
      </c>
    </row>
    <row r="128" spans="1:5">
      <c r="A128" s="294" t="s">
        <v>689</v>
      </c>
      <c r="B128" s="432" t="s">
        <v>543</v>
      </c>
      <c r="C128" s="311"/>
      <c r="D128" s="292"/>
      <c r="E128" s="302" t="s">
        <v>760</v>
      </c>
    </row>
    <row r="129" spans="1:5">
      <c r="A129" s="294" t="s">
        <v>692</v>
      </c>
      <c r="B129" s="432" t="s">
        <v>546</v>
      </c>
      <c r="C129" s="311"/>
      <c r="D129" s="292"/>
      <c r="E129" s="302" t="s">
        <v>1124</v>
      </c>
    </row>
    <row r="130" spans="1:5">
      <c r="A130" s="294" t="s">
        <v>694</v>
      </c>
      <c r="B130" s="432" t="s">
        <v>548</v>
      </c>
      <c r="C130" s="311"/>
      <c r="D130" s="292"/>
      <c r="E130" s="302" t="s">
        <v>761</v>
      </c>
    </row>
    <row r="131" spans="1:5">
      <c r="A131" s="294" t="s">
        <v>694</v>
      </c>
      <c r="B131" s="432" t="s">
        <v>549</v>
      </c>
      <c r="C131" s="311"/>
      <c r="D131" s="292"/>
      <c r="E131" s="302" t="s">
        <v>974</v>
      </c>
    </row>
    <row r="132" spans="1:5">
      <c r="A132" s="294" t="s">
        <v>691</v>
      </c>
      <c r="B132" s="432" t="s">
        <v>545</v>
      </c>
      <c r="C132" s="311"/>
      <c r="D132" s="292"/>
      <c r="E132" s="302" t="s">
        <v>1129</v>
      </c>
    </row>
    <row r="133" spans="1:5">
      <c r="A133" s="294" t="s">
        <v>693</v>
      </c>
      <c r="B133" s="432" t="s">
        <v>547</v>
      </c>
      <c r="C133" s="311"/>
      <c r="D133" s="292"/>
      <c r="E133" s="302" t="s">
        <v>762</v>
      </c>
    </row>
    <row r="134" spans="1:5">
      <c r="A134" s="294" t="s">
        <v>695</v>
      </c>
      <c r="B134" s="432" t="s">
        <v>550</v>
      </c>
      <c r="C134" s="311"/>
      <c r="D134" s="292"/>
      <c r="E134" s="302" t="s">
        <v>763</v>
      </c>
    </row>
    <row r="135" spans="1:5">
      <c r="A135" s="294" t="s">
        <v>749</v>
      </c>
      <c r="B135" s="432" t="s">
        <v>750</v>
      </c>
      <c r="C135" s="309"/>
      <c r="D135" s="292"/>
      <c r="E135" s="302" t="s">
        <v>764</v>
      </c>
    </row>
    <row r="136" spans="1:5">
      <c r="A136" s="294" t="s">
        <v>696</v>
      </c>
      <c r="B136" s="309" t="s">
        <v>551</v>
      </c>
      <c r="C136" s="309"/>
      <c r="D136" s="292"/>
      <c r="E136" s="302" t="s">
        <v>765</v>
      </c>
    </row>
    <row r="137" spans="1:5">
      <c r="A137" s="294" t="s">
        <v>682</v>
      </c>
      <c r="B137" s="309" t="s">
        <v>1126</v>
      </c>
      <c r="C137" s="299"/>
      <c r="D137" s="292"/>
      <c r="E137" s="424" t="s">
        <v>534</v>
      </c>
    </row>
    <row r="138" spans="1:5">
      <c r="A138" s="294" t="s">
        <v>868</v>
      </c>
      <c r="B138" s="309" t="s">
        <v>869</v>
      </c>
      <c r="C138" s="299"/>
      <c r="D138" s="292"/>
    </row>
    <row r="139" spans="1:5">
      <c r="A139" s="292"/>
      <c r="B139" s="299"/>
      <c r="C139" s="299"/>
      <c r="D139" s="292"/>
      <c r="E139" s="299"/>
    </row>
    <row r="140" spans="1:5">
      <c r="A140" s="292"/>
      <c r="B140" s="299"/>
    </row>
  </sheetData>
  <sheetProtection selectLockedCells="1"/>
  <printOptions horizontalCentered="1"/>
  <pageMargins left="0.75" right="0.75" top="1" bottom="1" header="0.5" footer="0.5"/>
  <pageSetup scale="33" fitToWidth="2" fitToHeight="2" orientation="portrait" r:id="rId1"/>
  <headerFooter alignWithMargins="0">
    <oddFooter>&amp;C&amp;A</oddFooter>
  </headerFooter>
  <rowBreaks count="1" manualBreakCount="1">
    <brk id="6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2:IU121"/>
  <sheetViews>
    <sheetView view="pageBreakPreview" topLeftCell="A45" zoomScale="80" zoomScaleNormal="100" zoomScaleSheetLayoutView="80" workbookViewId="0"/>
  </sheetViews>
  <sheetFormatPr defaultColWidth="8.77734375" defaultRowHeight="15"/>
  <cols>
    <col min="1" max="1" width="13.21875" style="46" customWidth="1"/>
    <col min="2" max="2" width="31.77734375" style="46" customWidth="1"/>
    <col min="3" max="3" width="10.77734375" style="46" customWidth="1"/>
    <col min="4" max="4" width="15.77734375" style="46" customWidth="1"/>
    <col min="5" max="5" width="2.77734375" style="46" customWidth="1"/>
    <col min="6" max="6" width="15.77734375" style="46" customWidth="1"/>
    <col min="7" max="7" width="2.44140625" style="46" customWidth="1"/>
    <col min="8" max="8" width="15.77734375" style="46" customWidth="1"/>
    <col min="9" max="16384" width="8.77734375" style="46"/>
  </cols>
  <sheetData>
    <row r="2" spans="1:255" ht="15.75">
      <c r="A2" s="120" t="s">
        <v>975</v>
      </c>
      <c r="B2" s="120"/>
      <c r="C2" s="121"/>
      <c r="D2" s="120"/>
      <c r="E2" s="120"/>
      <c r="F2" s="120"/>
      <c r="G2" s="120"/>
      <c r="H2" s="201" t="s">
        <v>417</v>
      </c>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row>
    <row r="3" spans="1:255">
      <c r="A3" s="122">
        <f>Trans!A3</f>
        <v>45838</v>
      </c>
      <c r="B3" s="120"/>
      <c r="C3" s="120"/>
      <c r="D3" s="120"/>
      <c r="E3" s="120"/>
      <c r="F3" s="120"/>
      <c r="G3" s="120"/>
      <c r="H3" s="120"/>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row>
    <row r="4" spans="1:255">
      <c r="A4" s="120" t="s">
        <v>172</v>
      </c>
      <c r="B4" s="120"/>
      <c r="C4" s="120"/>
      <c r="D4" s="120"/>
      <c r="E4" s="120"/>
      <c r="F4" s="120"/>
      <c r="G4" s="120"/>
      <c r="H4" s="120"/>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row>
    <row r="5" spans="1:255">
      <c r="A5" s="120"/>
      <c r="B5" s="120"/>
      <c r="C5" s="120"/>
      <c r="D5" s="120"/>
      <c r="E5" s="120"/>
      <c r="F5" s="120"/>
      <c r="G5" s="120"/>
      <c r="H5" s="120"/>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row>
    <row r="6" spans="1:255" ht="15.75">
      <c r="A6" s="120" t="s">
        <v>38</v>
      </c>
      <c r="B6" s="901">
        <f>+Trans!F5</f>
        <v>0</v>
      </c>
      <c r="C6" s="901"/>
      <c r="D6" s="120"/>
      <c r="E6" s="120"/>
      <c r="F6" s="120"/>
      <c r="G6" s="120"/>
      <c r="H6" s="120"/>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row>
    <row r="7" spans="1:25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row>
    <row r="8" spans="1:255">
      <c r="A8" s="119"/>
      <c r="B8" s="119"/>
      <c r="C8" s="119"/>
      <c r="D8" s="130" t="s">
        <v>272</v>
      </c>
      <c r="E8" s="119"/>
      <c r="F8" s="130" t="s">
        <v>334</v>
      </c>
      <c r="G8" s="119"/>
      <c r="H8" s="130" t="s">
        <v>335</v>
      </c>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ht="15.75">
      <c r="A9" s="120" t="s">
        <v>273</v>
      </c>
      <c r="B9" s="120"/>
      <c r="C9" s="120"/>
      <c r="D9" s="120"/>
      <c r="E9" s="120"/>
      <c r="F9" s="120"/>
      <c r="G9" s="120"/>
      <c r="H9" s="120"/>
      <c r="I9" s="119"/>
      <c r="J9" s="119"/>
      <c r="K9" s="119"/>
      <c r="L9" s="119"/>
      <c r="M9" s="119"/>
      <c r="N9" s="200"/>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c r="A10" s="120" t="s">
        <v>274</v>
      </c>
      <c r="B10" s="120"/>
      <c r="C10" s="120"/>
      <c r="D10" s="120"/>
      <c r="E10" s="120"/>
      <c r="F10" s="120"/>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row>
    <row r="11" spans="1:255">
      <c r="A11" s="120" t="s">
        <v>275</v>
      </c>
      <c r="B11" s="120"/>
      <c r="C11" s="120"/>
      <c r="D11" s="256" t="s">
        <v>376</v>
      </c>
      <c r="E11" s="120"/>
      <c r="F11" s="256" t="s">
        <v>376</v>
      </c>
      <c r="G11" s="120"/>
      <c r="H11" s="256" t="s">
        <v>376</v>
      </c>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row>
    <row r="12" spans="1:255">
      <c r="A12" s="120" t="s">
        <v>276</v>
      </c>
      <c r="B12" s="120"/>
      <c r="C12" s="120"/>
      <c r="D12" s="256"/>
      <c r="E12" s="120"/>
      <c r="F12" s="256"/>
      <c r="G12" s="120"/>
      <c r="H12" s="256"/>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row>
    <row r="13" spans="1:255">
      <c r="A13" s="120" t="s">
        <v>277</v>
      </c>
      <c r="B13" s="120"/>
      <c r="C13" s="120"/>
      <c r="D13" s="256"/>
      <c r="E13" s="120"/>
      <c r="F13" s="256"/>
      <c r="G13" s="120"/>
      <c r="H13" s="256"/>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row>
    <row r="14" spans="1:255">
      <c r="A14" s="189" t="s">
        <v>428</v>
      </c>
      <c r="B14" s="120"/>
      <c r="C14" s="120"/>
      <c r="D14" s="256"/>
      <c r="E14" s="120"/>
      <c r="F14" s="256"/>
      <c r="G14" s="120"/>
      <c r="H14" s="256"/>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row>
    <row r="15" spans="1:255">
      <c r="A15" s="120" t="s">
        <v>278</v>
      </c>
      <c r="B15" s="120"/>
      <c r="C15" s="120"/>
      <c r="D15" s="256"/>
      <c r="E15" s="120"/>
      <c r="F15" s="256"/>
      <c r="G15" s="120"/>
      <c r="H15" s="256"/>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row>
    <row r="16" spans="1:255">
      <c r="A16" s="120" t="s">
        <v>279</v>
      </c>
      <c r="B16" s="120"/>
      <c r="C16" s="120"/>
      <c r="D16" s="256"/>
      <c r="E16" s="120"/>
      <c r="F16" s="256"/>
      <c r="G16" s="120"/>
      <c r="H16" s="256"/>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row>
    <row r="17" spans="1:255">
      <c r="A17" s="120" t="s">
        <v>280</v>
      </c>
      <c r="B17" s="120"/>
      <c r="C17" s="120"/>
      <c r="D17" s="256"/>
      <c r="E17" s="120"/>
      <c r="F17" s="256"/>
      <c r="G17" s="120"/>
      <c r="H17" s="256"/>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row>
    <row r="18" spans="1:255">
      <c r="A18" s="120" t="s">
        <v>281</v>
      </c>
      <c r="B18" s="120"/>
      <c r="C18" s="120"/>
      <c r="D18" s="256"/>
      <c r="E18" s="120"/>
      <c r="F18" s="256"/>
      <c r="G18" s="120"/>
      <c r="H18" s="256"/>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row>
    <row r="19" spans="1:255">
      <c r="A19" s="120" t="s">
        <v>282</v>
      </c>
      <c r="B19" s="120"/>
      <c r="C19" s="120"/>
      <c r="D19" s="256"/>
      <c r="E19" s="120"/>
      <c r="F19" s="256"/>
      <c r="G19" s="120"/>
      <c r="H19" s="256"/>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row>
    <row r="20" spans="1:255">
      <c r="A20" s="120" t="s">
        <v>378</v>
      </c>
      <c r="B20" s="120"/>
      <c r="C20" s="120"/>
      <c r="D20" s="256"/>
      <c r="E20" s="120"/>
      <c r="F20" s="256"/>
      <c r="G20" s="120"/>
      <c r="H20" s="256"/>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row>
    <row r="21" spans="1:255">
      <c r="A21" s="120" t="s">
        <v>283</v>
      </c>
      <c r="B21" s="120"/>
      <c r="C21" s="120"/>
      <c r="D21" s="256"/>
      <c r="E21" s="120"/>
      <c r="F21" s="256"/>
      <c r="G21" s="120"/>
      <c r="H21" s="256"/>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row>
    <row r="22" spans="1:255">
      <c r="A22" s="257" t="s">
        <v>284</v>
      </c>
      <c r="B22" s="257"/>
      <c r="C22" s="120"/>
      <c r="D22" s="256"/>
      <c r="E22" s="120"/>
      <c r="F22" s="256"/>
      <c r="G22" s="120"/>
      <c r="H22" s="256"/>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row>
    <row r="23" spans="1:255">
      <c r="A23" s="120" t="s">
        <v>285</v>
      </c>
      <c r="B23" s="120"/>
      <c r="C23" s="120"/>
      <c r="D23" s="256"/>
      <c r="E23" s="120"/>
      <c r="F23" s="256"/>
      <c r="G23" s="120"/>
      <c r="H23" s="256"/>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row>
    <row r="24" spans="1:255">
      <c r="A24" s="120"/>
      <c r="B24" s="120"/>
      <c r="C24" s="120"/>
      <c r="D24" s="120"/>
      <c r="E24" s="120"/>
      <c r="F24" s="120"/>
      <c r="G24" s="120"/>
      <c r="H24" s="120"/>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row>
    <row r="25" spans="1:255">
      <c r="A25" s="120" t="s">
        <v>307</v>
      </c>
      <c r="B25" s="120"/>
      <c r="C25" s="120"/>
      <c r="D25" s="120"/>
      <c r="E25" s="120"/>
      <c r="F25" s="120"/>
      <c r="G25" s="120"/>
      <c r="H25" s="120"/>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row>
    <row r="26" spans="1:255">
      <c r="A26" s="120" t="s">
        <v>275</v>
      </c>
      <c r="B26" s="120"/>
      <c r="C26" s="120"/>
      <c r="D26" s="256"/>
      <c r="E26" s="120"/>
      <c r="F26" s="256"/>
      <c r="G26" s="120"/>
      <c r="H26" s="256"/>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row>
    <row r="27" spans="1:255">
      <c r="A27" s="120" t="s">
        <v>289</v>
      </c>
      <c r="B27" s="120"/>
      <c r="C27" s="120"/>
      <c r="D27" s="256"/>
      <c r="E27" s="120"/>
      <c r="F27" s="256"/>
      <c r="G27" s="120"/>
      <c r="H27" s="256"/>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row>
    <row r="28" spans="1:255">
      <c r="A28" s="120" t="s">
        <v>286</v>
      </c>
      <c r="B28" s="120"/>
      <c r="C28" s="120"/>
      <c r="D28" s="256"/>
      <c r="E28" s="120"/>
      <c r="F28" s="256"/>
      <c r="G28" s="120"/>
      <c r="H28" s="256"/>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c r="IR28" s="119"/>
      <c r="IS28" s="119"/>
      <c r="IT28" s="119"/>
      <c r="IU28" s="119"/>
    </row>
    <row r="29" spans="1:255">
      <c r="A29" s="120" t="s">
        <v>279</v>
      </c>
      <c r="B29" s="120"/>
      <c r="C29" s="120"/>
      <c r="D29" s="256"/>
      <c r="E29" s="120"/>
      <c r="F29" s="256"/>
      <c r="G29" s="120"/>
      <c r="H29" s="256"/>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row>
    <row r="30" spans="1:255">
      <c r="A30" s="120" t="s">
        <v>287</v>
      </c>
      <c r="B30" s="120"/>
      <c r="C30" s="120"/>
      <c r="D30" s="256"/>
      <c r="E30" s="120"/>
      <c r="F30" s="256"/>
      <c r="G30" s="120"/>
      <c r="H30" s="256"/>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c r="IR30" s="119"/>
      <c r="IS30" s="119"/>
      <c r="IT30" s="119"/>
      <c r="IU30" s="119"/>
    </row>
    <row r="31" spans="1:255">
      <c r="A31" s="120" t="s">
        <v>288</v>
      </c>
      <c r="B31" s="120"/>
      <c r="C31" s="120"/>
      <c r="D31" s="256"/>
      <c r="E31" s="120"/>
      <c r="F31" s="256"/>
      <c r="G31" s="120"/>
      <c r="H31" s="256"/>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c r="IR31" s="119"/>
      <c r="IS31" s="119"/>
      <c r="IT31" s="119"/>
      <c r="IU31" s="119"/>
    </row>
    <row r="32" spans="1:255">
      <c r="A32" s="120" t="s">
        <v>290</v>
      </c>
      <c r="B32" s="120"/>
      <c r="C32" s="120"/>
      <c r="D32" s="256"/>
      <c r="E32" s="120"/>
      <c r="F32" s="256"/>
      <c r="G32" s="120"/>
      <c r="H32" s="256"/>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row>
    <row r="33" spans="1:255">
      <c r="A33" s="120" t="s">
        <v>291</v>
      </c>
      <c r="B33" s="120"/>
      <c r="C33" s="120"/>
      <c r="D33" s="256"/>
      <c r="E33" s="120"/>
      <c r="F33" s="256"/>
      <c r="G33" s="120"/>
      <c r="H33" s="256"/>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row>
    <row r="34" spans="1:255">
      <c r="A34" s="257" t="s">
        <v>284</v>
      </c>
      <c r="B34" s="257"/>
      <c r="C34" s="120"/>
      <c r="D34" s="256"/>
      <c r="E34" s="120"/>
      <c r="F34" s="256"/>
      <c r="G34" s="120"/>
      <c r="H34" s="256"/>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row>
    <row r="35" spans="1:255">
      <c r="A35" s="120" t="s">
        <v>292</v>
      </c>
      <c r="B35" s="120"/>
      <c r="C35" s="120"/>
      <c r="D35" s="256"/>
      <c r="E35" s="120"/>
      <c r="F35" s="256"/>
      <c r="G35" s="120"/>
      <c r="H35" s="256"/>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row>
    <row r="36" spans="1:255">
      <c r="A36" s="120" t="s">
        <v>293</v>
      </c>
      <c r="B36" s="120"/>
      <c r="C36" s="120"/>
      <c r="D36" s="259" t="s">
        <v>377</v>
      </c>
      <c r="E36" s="120"/>
      <c r="F36" s="259" t="s">
        <v>377</v>
      </c>
      <c r="G36" s="120"/>
      <c r="H36" s="259" t="s">
        <v>377</v>
      </c>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row>
    <row r="37" spans="1:255">
      <c r="A37" s="120"/>
      <c r="B37" s="120"/>
      <c r="C37" s="120"/>
      <c r="E37" s="120"/>
      <c r="F37" s="120"/>
      <c r="G37" s="120"/>
      <c r="H37" s="120"/>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row>
    <row r="38" spans="1:255">
      <c r="A38" s="120"/>
      <c r="B38" s="120"/>
      <c r="C38" s="120"/>
      <c r="D38" s="120"/>
      <c r="E38" s="120"/>
      <c r="F38" s="120"/>
      <c r="G38" s="120"/>
      <c r="H38" s="120"/>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row>
    <row r="39" spans="1:255">
      <c r="A39" s="120" t="s">
        <v>1054</v>
      </c>
      <c r="B39" s="120"/>
      <c r="C39" s="120"/>
      <c r="D39" s="431"/>
      <c r="E39" s="120"/>
      <c r="F39" s="431"/>
      <c r="G39" s="120"/>
      <c r="H39" s="431"/>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row>
    <row r="40" spans="1:255">
      <c r="A40" s="904" t="s">
        <v>1057</v>
      </c>
      <c r="B40" s="905"/>
      <c r="D40" s="217"/>
      <c r="E40" s="154"/>
      <c r="F40" s="217"/>
      <c r="G40" s="154"/>
      <c r="H40" s="217"/>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row>
    <row r="41" spans="1:255">
      <c r="A41" s="904" t="s">
        <v>1071</v>
      </c>
      <c r="B41" s="905"/>
      <c r="D41" s="217"/>
      <c r="E41" s="154"/>
      <c r="F41" s="217"/>
      <c r="G41" s="154"/>
      <c r="H41" s="217"/>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19"/>
      <c r="IP41" s="119"/>
      <c r="IQ41" s="119"/>
      <c r="IR41" s="119"/>
      <c r="IS41" s="119"/>
      <c r="IT41" s="119"/>
      <c r="IU41" s="119"/>
    </row>
    <row r="42" spans="1:255">
      <c r="A42" s="434" t="s">
        <v>986</v>
      </c>
      <c r="B42" s="120"/>
      <c r="C42" s="120"/>
      <c r="D42" s="259" t="s">
        <v>377</v>
      </c>
      <c r="E42" s="120"/>
      <c r="F42" s="259" t="s">
        <v>377</v>
      </c>
      <c r="G42" s="120"/>
      <c r="H42" s="259" t="s">
        <v>377</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row>
    <row r="43" spans="1:255">
      <c r="A43" s="120"/>
      <c r="B43" s="120"/>
      <c r="C43" s="120"/>
      <c r="D43" s="120"/>
      <c r="E43" s="120"/>
      <c r="F43" s="120"/>
      <c r="G43" s="120"/>
      <c r="H43" s="120"/>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row>
    <row r="44" spans="1:255">
      <c r="A44" s="120" t="s">
        <v>294</v>
      </c>
      <c r="B44" s="120"/>
      <c r="C44" s="120"/>
      <c r="D44" s="120"/>
      <c r="E44" s="120"/>
      <c r="F44" s="120"/>
      <c r="G44" s="120"/>
      <c r="H44" s="120"/>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row>
    <row r="45" spans="1:255">
      <c r="A45" s="120" t="s">
        <v>295</v>
      </c>
      <c r="B45" s="120"/>
      <c r="C45" s="120"/>
      <c r="D45" s="256" t="s">
        <v>376</v>
      </c>
      <c r="E45" s="120"/>
      <c r="F45" s="256" t="s">
        <v>376</v>
      </c>
      <c r="G45" s="120"/>
      <c r="H45" s="256" t="s">
        <v>376</v>
      </c>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row>
    <row r="46" spans="1:255" s="48" customFormat="1">
      <c r="A46" s="120" t="s">
        <v>296</v>
      </c>
      <c r="B46" s="189"/>
      <c r="C46" s="189"/>
      <c r="D46" s="258"/>
      <c r="E46" s="189"/>
      <c r="F46" s="258"/>
      <c r="G46" s="189"/>
      <c r="H46" s="258"/>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G46" s="190"/>
      <c r="FH46" s="190"/>
      <c r="FI46" s="190"/>
      <c r="FJ46" s="190"/>
      <c r="FK46" s="190"/>
      <c r="FL46" s="190"/>
      <c r="FM46" s="190"/>
      <c r="FN46" s="190"/>
      <c r="FO46" s="190"/>
      <c r="FP46" s="190"/>
      <c r="FQ46" s="190"/>
      <c r="FR46" s="190"/>
      <c r="FS46" s="190"/>
      <c r="FT46" s="190"/>
      <c r="FU46" s="190"/>
      <c r="FV46" s="190"/>
      <c r="FW46" s="190"/>
      <c r="FX46" s="190"/>
      <c r="FY46" s="190"/>
      <c r="FZ46" s="190"/>
      <c r="GA46" s="190"/>
      <c r="GB46" s="190"/>
      <c r="GC46" s="190"/>
      <c r="GD46" s="190"/>
      <c r="GE46" s="190"/>
      <c r="GF46" s="190"/>
      <c r="GG46" s="190"/>
      <c r="GH46" s="190"/>
      <c r="GI46" s="190"/>
      <c r="GJ46" s="190"/>
      <c r="GK46" s="190"/>
      <c r="GL46" s="190"/>
      <c r="GM46" s="190"/>
      <c r="GN46" s="190"/>
      <c r="GO46" s="190"/>
      <c r="GP46" s="190"/>
      <c r="GQ46" s="190"/>
      <c r="GR46" s="190"/>
      <c r="GS46" s="190"/>
      <c r="GT46" s="190"/>
      <c r="GU46" s="190"/>
      <c r="GV46" s="190"/>
      <c r="GW46" s="190"/>
      <c r="GX46" s="190"/>
      <c r="GY46" s="190"/>
      <c r="GZ46" s="190"/>
      <c r="HA46" s="190"/>
      <c r="HB46" s="190"/>
      <c r="HC46" s="190"/>
      <c r="HD46" s="190"/>
      <c r="HE46" s="190"/>
      <c r="HF46" s="190"/>
      <c r="HG46" s="190"/>
      <c r="HH46" s="190"/>
      <c r="HI46" s="190"/>
      <c r="HJ46" s="190"/>
      <c r="HK46" s="190"/>
      <c r="HL46" s="190"/>
      <c r="HM46" s="190"/>
      <c r="HN46" s="190"/>
      <c r="HO46" s="190"/>
      <c r="HP46" s="190"/>
      <c r="HQ46" s="190"/>
      <c r="HR46" s="190"/>
      <c r="HS46" s="190"/>
      <c r="HT46" s="190"/>
      <c r="HU46" s="190"/>
      <c r="HV46" s="190"/>
      <c r="HW46" s="190"/>
      <c r="HX46" s="190"/>
      <c r="HY46" s="190"/>
      <c r="HZ46" s="190"/>
      <c r="IA46" s="190"/>
      <c r="IB46" s="190"/>
      <c r="IC46" s="190"/>
      <c r="ID46" s="190"/>
      <c r="IE46" s="190"/>
      <c r="IF46" s="190"/>
      <c r="IG46" s="190"/>
      <c r="IH46" s="190"/>
      <c r="II46" s="190"/>
      <c r="IJ46" s="190"/>
      <c r="IK46" s="190"/>
      <c r="IL46" s="190"/>
      <c r="IM46" s="190"/>
      <c r="IN46" s="190"/>
      <c r="IO46" s="190"/>
      <c r="IP46" s="190"/>
      <c r="IQ46" s="190"/>
      <c r="IR46" s="190"/>
      <c r="IS46" s="190"/>
      <c r="IT46" s="190"/>
      <c r="IU46" s="190"/>
    </row>
    <row r="47" spans="1:255">
      <c r="A47" s="189" t="s">
        <v>429</v>
      </c>
      <c r="B47" s="120"/>
      <c r="C47" s="120"/>
      <c r="D47" s="256"/>
      <c r="E47" s="120"/>
      <c r="F47" s="256"/>
      <c r="G47" s="120"/>
      <c r="H47" s="256"/>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row>
    <row r="48" spans="1:255">
      <c r="A48" s="120" t="s">
        <v>297</v>
      </c>
      <c r="B48" s="120"/>
      <c r="C48" s="120"/>
      <c r="D48" s="256"/>
      <c r="E48" s="120"/>
      <c r="F48" s="256"/>
      <c r="G48" s="120"/>
      <c r="H48" s="256"/>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row>
    <row r="49" spans="1:255">
      <c r="A49" s="120" t="s">
        <v>298</v>
      </c>
      <c r="B49" s="120"/>
      <c r="C49" s="120"/>
      <c r="D49" s="256"/>
      <c r="E49" s="120"/>
      <c r="F49" s="256"/>
      <c r="G49" s="120"/>
      <c r="H49" s="256"/>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19"/>
      <c r="IP49" s="119"/>
      <c r="IQ49" s="119"/>
      <c r="IR49" s="119"/>
      <c r="IS49" s="119"/>
      <c r="IT49" s="119"/>
      <c r="IU49" s="119"/>
    </row>
    <row r="50" spans="1:255">
      <c r="A50" s="120" t="s">
        <v>299</v>
      </c>
      <c r="B50" s="120"/>
      <c r="C50" s="120"/>
      <c r="D50" s="256"/>
      <c r="E50" s="120"/>
      <c r="F50" s="256"/>
      <c r="G50" s="120"/>
      <c r="H50" s="256"/>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19"/>
      <c r="IP50" s="119"/>
      <c r="IQ50" s="119"/>
      <c r="IR50" s="119"/>
      <c r="IS50" s="119"/>
      <c r="IT50" s="119"/>
      <c r="IU50" s="119"/>
    </row>
    <row r="51" spans="1:255">
      <c r="A51" s="120" t="s">
        <v>300</v>
      </c>
      <c r="B51" s="120"/>
      <c r="C51" s="120"/>
      <c r="D51" s="256"/>
      <c r="E51" s="120"/>
      <c r="F51" s="256"/>
      <c r="G51" s="120"/>
      <c r="H51" s="256"/>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row>
    <row r="52" spans="1:255">
      <c r="A52" s="120" t="s">
        <v>301</v>
      </c>
      <c r="B52" s="120"/>
      <c r="C52" s="120"/>
      <c r="D52" s="256"/>
      <c r="E52" s="120"/>
      <c r="F52" s="256"/>
      <c r="G52" s="120"/>
      <c r="H52" s="256"/>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row>
    <row r="53" spans="1:255">
      <c r="A53" s="120" t="s">
        <v>302</v>
      </c>
      <c r="B53" s="120"/>
      <c r="C53" s="120"/>
      <c r="D53" s="256"/>
      <c r="E53" s="120"/>
      <c r="F53" s="256"/>
      <c r="G53" s="120"/>
      <c r="H53" s="256"/>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row>
    <row r="54" spans="1:255">
      <c r="A54" s="120" t="s">
        <v>303</v>
      </c>
      <c r="B54" s="120"/>
      <c r="C54" s="120"/>
      <c r="D54" s="256"/>
      <c r="E54" s="120"/>
      <c r="F54" s="256"/>
      <c r="G54" s="120"/>
      <c r="H54" s="256"/>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c r="IG54" s="119"/>
      <c r="IH54" s="119"/>
      <c r="II54" s="119"/>
      <c r="IJ54" s="119"/>
      <c r="IK54" s="119"/>
      <c r="IL54" s="119"/>
      <c r="IM54" s="119"/>
      <c r="IN54" s="119"/>
      <c r="IO54" s="119"/>
      <c r="IP54" s="119"/>
      <c r="IQ54" s="119"/>
      <c r="IR54" s="119"/>
      <c r="IS54" s="119"/>
      <c r="IT54" s="119"/>
      <c r="IU54" s="119"/>
    </row>
    <row r="55" spans="1:255">
      <c r="A55" s="120" t="s">
        <v>304</v>
      </c>
      <c r="B55" s="120"/>
      <c r="C55" s="120"/>
      <c r="D55" s="256"/>
      <c r="E55" s="120"/>
      <c r="F55" s="256"/>
      <c r="G55" s="120"/>
      <c r="H55" s="256"/>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119"/>
      <c r="IH55" s="119"/>
      <c r="II55" s="119"/>
      <c r="IJ55" s="119"/>
      <c r="IK55" s="119"/>
      <c r="IL55" s="119"/>
      <c r="IM55" s="119"/>
      <c r="IN55" s="119"/>
      <c r="IO55" s="119"/>
      <c r="IP55" s="119"/>
      <c r="IQ55" s="119"/>
      <c r="IR55" s="119"/>
      <c r="IS55" s="119"/>
      <c r="IT55" s="119"/>
      <c r="IU55" s="119"/>
    </row>
    <row r="56" spans="1:255">
      <c r="A56" s="120" t="s">
        <v>305</v>
      </c>
      <c r="B56" s="119"/>
      <c r="C56" s="119"/>
      <c r="D56" s="256"/>
      <c r="E56" s="119"/>
      <c r="F56" s="256"/>
      <c r="G56" s="119"/>
      <c r="H56" s="256"/>
      <c r="I56" s="119"/>
      <c r="J56" s="119"/>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row>
    <row r="57" spans="1:255">
      <c r="A57" s="257" t="s">
        <v>284</v>
      </c>
      <c r="B57" s="120"/>
      <c r="C57" s="120"/>
      <c r="D57" s="259"/>
      <c r="E57" s="120"/>
      <c r="F57" s="259"/>
      <c r="G57" s="120"/>
      <c r="H57" s="259"/>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row>
    <row r="58" spans="1:255">
      <c r="A58" s="120" t="s">
        <v>306</v>
      </c>
      <c r="B58" s="120"/>
      <c r="C58" s="120"/>
      <c r="D58" s="257"/>
      <c r="E58" s="120"/>
      <c r="F58" s="257"/>
      <c r="G58" s="120"/>
      <c r="H58" s="257"/>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row>
    <row r="59" spans="1:255">
      <c r="A59" s="119"/>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row>
    <row r="60" spans="1:255">
      <c r="A60" s="119" t="s">
        <v>985</v>
      </c>
      <c r="B60" s="120"/>
      <c r="C60" s="120"/>
      <c r="D60" s="256"/>
      <c r="E60" s="120"/>
      <c r="F60" s="256"/>
      <c r="G60" s="120"/>
      <c r="H60" s="256"/>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row>
    <row r="61" spans="1:255">
      <c r="A61" s="119" t="s">
        <v>308</v>
      </c>
      <c r="B61" s="120"/>
      <c r="C61" s="120"/>
      <c r="D61" s="256"/>
      <c r="E61" s="120"/>
      <c r="F61" s="256"/>
      <c r="G61" s="120"/>
      <c r="H61" s="256"/>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row>
    <row r="62" spans="1:255">
      <c r="A62" s="120" t="s">
        <v>309</v>
      </c>
      <c r="B62" s="120"/>
      <c r="C62" s="120"/>
      <c r="D62" s="256"/>
      <c r="E62" s="120"/>
      <c r="F62" s="256"/>
      <c r="G62" s="120"/>
      <c r="H62" s="256"/>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row>
    <row r="63" spans="1:255">
      <c r="A63" s="120" t="s">
        <v>310</v>
      </c>
      <c r="B63" s="120"/>
      <c r="C63" s="120"/>
      <c r="D63" s="256"/>
      <c r="E63" s="120"/>
      <c r="F63" s="256"/>
      <c r="G63" s="120"/>
      <c r="H63" s="256"/>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row>
    <row r="64" spans="1:255">
      <c r="A64" s="120" t="s">
        <v>311</v>
      </c>
      <c r="B64" s="120"/>
      <c r="C64" s="120"/>
      <c r="D64" s="256"/>
      <c r="E64" s="120"/>
      <c r="F64" s="256"/>
      <c r="G64" s="120"/>
      <c r="H64" s="256"/>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row>
    <row r="65" spans="1:255">
      <c r="A65" s="120" t="s">
        <v>312</v>
      </c>
      <c r="B65" s="120"/>
      <c r="C65" s="120"/>
      <c r="D65" s="256"/>
      <c r="E65" s="120"/>
      <c r="F65" s="256"/>
      <c r="G65" s="120"/>
      <c r="H65" s="256"/>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row>
    <row r="66" spans="1:255">
      <c r="A66" s="120" t="s">
        <v>313</v>
      </c>
      <c r="B66" s="120"/>
      <c r="C66" s="120"/>
      <c r="D66" s="256"/>
      <c r="E66" s="120"/>
      <c r="F66" s="256"/>
      <c r="G66" s="120"/>
      <c r="H66" s="256"/>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row>
    <row r="67" spans="1:255">
      <c r="A67" s="120" t="s">
        <v>314</v>
      </c>
      <c r="B67" s="120"/>
      <c r="C67" s="120"/>
      <c r="D67" s="256"/>
      <c r="E67" s="120"/>
      <c r="F67" s="256"/>
      <c r="G67" s="120"/>
      <c r="H67" s="256"/>
      <c r="I67" s="120"/>
      <c r="J67" s="120"/>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row>
    <row r="68" spans="1:255">
      <c r="A68" s="120" t="s">
        <v>315</v>
      </c>
      <c r="B68" s="119"/>
      <c r="C68" s="119"/>
      <c r="D68" s="256"/>
      <c r="E68" s="119"/>
      <c r="F68" s="256"/>
      <c r="G68" s="119"/>
      <c r="H68" s="256"/>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row>
    <row r="69" spans="1:255">
      <c r="A69" s="119" t="s">
        <v>316</v>
      </c>
      <c r="B69" s="119"/>
      <c r="C69" s="119"/>
      <c r="D69" s="256"/>
      <c r="E69" s="119"/>
      <c r="F69" s="256"/>
      <c r="G69" s="119"/>
      <c r="H69" s="256"/>
      <c r="I69" s="119"/>
      <c r="J69" s="119"/>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row>
    <row r="70" spans="1:255">
      <c r="A70" s="542" t="s">
        <v>1002</v>
      </c>
      <c r="B70" s="119"/>
      <c r="C70" s="119"/>
      <c r="D70" s="256"/>
      <c r="E70" s="119"/>
      <c r="F70" s="256"/>
      <c r="G70" s="119"/>
      <c r="H70" s="256"/>
      <c r="I70" s="119"/>
      <c r="J70" s="119"/>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row>
    <row r="71" spans="1:255">
      <c r="A71" s="542" t="s">
        <v>1072</v>
      </c>
      <c r="B71" s="119"/>
      <c r="C71" s="119"/>
      <c r="D71" s="256"/>
      <c r="E71" s="119"/>
      <c r="F71" s="256"/>
      <c r="G71" s="119"/>
      <c r="H71" s="256"/>
      <c r="I71" s="119"/>
      <c r="J71" s="119"/>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row>
    <row r="72" spans="1:255" ht="15.75">
      <c r="A72" s="257" t="s">
        <v>284</v>
      </c>
      <c r="B72" s="123"/>
      <c r="C72" s="123"/>
      <c r="D72" s="256"/>
      <c r="E72" s="123"/>
      <c r="F72" s="256"/>
      <c r="G72" s="120"/>
      <c r="H72" s="256"/>
      <c r="I72" s="120"/>
      <c r="J72" s="120"/>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X72" s="123"/>
      <c r="FY72" s="123"/>
      <c r="FZ72" s="123"/>
      <c r="GA72" s="123"/>
      <c r="GB72" s="123"/>
      <c r="GC72" s="123"/>
      <c r="GD72" s="123"/>
      <c r="GE72" s="123"/>
      <c r="GF72" s="123"/>
      <c r="GG72" s="123"/>
      <c r="GH72" s="123"/>
      <c r="GI72" s="123"/>
      <c r="GJ72" s="123"/>
      <c r="GK72" s="123"/>
      <c r="GL72" s="123"/>
      <c r="GM72" s="123"/>
      <c r="GN72" s="123"/>
      <c r="GO72" s="123"/>
      <c r="GP72" s="123"/>
      <c r="GQ72" s="123"/>
      <c r="GR72" s="123"/>
      <c r="GS72" s="123"/>
      <c r="GT72" s="123"/>
      <c r="GU72" s="123"/>
      <c r="GV72" s="123"/>
      <c r="GW72" s="123"/>
      <c r="GX72" s="123"/>
      <c r="GY72" s="123"/>
      <c r="GZ72" s="123"/>
      <c r="HA72" s="123"/>
      <c r="HB72" s="123"/>
      <c r="HC72" s="123"/>
      <c r="HD72" s="123"/>
      <c r="HE72" s="123"/>
      <c r="HF72" s="123"/>
      <c r="HG72" s="123"/>
      <c r="HH72" s="123"/>
      <c r="HI72" s="123"/>
      <c r="HJ72" s="123"/>
      <c r="HK72" s="123"/>
      <c r="HL72" s="123"/>
      <c r="HM72" s="123"/>
      <c r="HN72" s="123"/>
      <c r="HO72" s="123"/>
      <c r="HP72" s="123"/>
      <c r="HQ72" s="123"/>
      <c r="HR72" s="123"/>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3"/>
      <c r="IO72" s="123"/>
      <c r="IP72" s="123"/>
      <c r="IQ72" s="123"/>
      <c r="IR72" s="123"/>
      <c r="IS72" s="123"/>
      <c r="IT72" s="123"/>
      <c r="IU72" s="123"/>
    </row>
    <row r="73" spans="1:255" ht="15.75">
      <c r="A73" s="119" t="s">
        <v>317</v>
      </c>
      <c r="B73" s="123"/>
      <c r="C73" s="123"/>
      <c r="D73" s="256"/>
      <c r="E73" s="123"/>
      <c r="F73" s="256"/>
      <c r="G73" s="123"/>
      <c r="H73" s="256"/>
      <c r="I73" s="123"/>
      <c r="J73" s="123"/>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19"/>
    </row>
    <row r="74" spans="1:255" ht="15.75">
      <c r="A74" s="119" t="s">
        <v>318</v>
      </c>
      <c r="B74" s="123"/>
      <c r="C74" s="123"/>
      <c r="D74" s="256"/>
      <c r="E74" s="123"/>
      <c r="F74" s="256"/>
      <c r="G74" s="123"/>
      <c r="H74" s="256"/>
      <c r="I74" s="123"/>
      <c r="J74" s="123"/>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19"/>
      <c r="GK74" s="119"/>
      <c r="GL74" s="119"/>
      <c r="GM74" s="119"/>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19"/>
      <c r="HL74" s="119"/>
      <c r="HM74" s="119"/>
      <c r="HN74" s="119"/>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19"/>
      <c r="IM74" s="119"/>
      <c r="IN74" s="119"/>
      <c r="IO74" s="119"/>
      <c r="IP74" s="119"/>
      <c r="IQ74" s="119"/>
      <c r="IR74" s="119"/>
      <c r="IS74" s="119"/>
      <c r="IT74" s="119"/>
      <c r="IU74" s="119"/>
    </row>
    <row r="75" spans="1:255" ht="15.75">
      <c r="A75" s="119"/>
      <c r="B75" s="120"/>
      <c r="C75" s="120"/>
      <c r="D75" s="120"/>
      <c r="E75" s="120"/>
      <c r="F75" s="120"/>
      <c r="G75" s="120"/>
      <c r="H75" s="120"/>
      <c r="I75" s="123"/>
      <c r="J75" s="123"/>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c r="HK75" s="119"/>
      <c r="HL75" s="119"/>
      <c r="HM75" s="119"/>
      <c r="HN75" s="119"/>
      <c r="HO75" s="119"/>
      <c r="HP75" s="119"/>
      <c r="HQ75" s="119"/>
      <c r="HR75" s="119"/>
      <c r="HS75" s="119"/>
      <c r="HT75" s="119"/>
      <c r="HU75" s="119"/>
      <c r="HV75" s="119"/>
      <c r="HW75" s="119"/>
      <c r="HX75" s="119"/>
      <c r="HY75" s="119"/>
      <c r="HZ75" s="119"/>
      <c r="IA75" s="119"/>
      <c r="IB75" s="119"/>
      <c r="IC75" s="119"/>
      <c r="ID75" s="119"/>
      <c r="IE75" s="119"/>
      <c r="IF75" s="119"/>
      <c r="IG75" s="119"/>
      <c r="IH75" s="119"/>
      <c r="II75" s="119"/>
      <c r="IJ75" s="119"/>
      <c r="IK75" s="119"/>
      <c r="IL75" s="119"/>
      <c r="IM75" s="119"/>
      <c r="IN75" s="119"/>
      <c r="IO75" s="119"/>
      <c r="IP75" s="119"/>
      <c r="IQ75" s="119"/>
      <c r="IR75" s="119"/>
      <c r="IS75" s="119"/>
      <c r="IT75" s="119"/>
      <c r="IU75" s="119"/>
    </row>
    <row r="76" spans="1:255" ht="15.75">
      <c r="A76" s="120" t="s">
        <v>1055</v>
      </c>
      <c r="B76" s="120"/>
      <c r="C76" s="120"/>
      <c r="D76" s="431"/>
      <c r="E76" s="120"/>
      <c r="F76" s="431"/>
      <c r="G76" s="120"/>
      <c r="H76" s="431"/>
      <c r="I76" s="123"/>
      <c r="J76" s="123"/>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c r="HK76" s="119"/>
      <c r="HL76" s="119"/>
      <c r="HM76" s="119"/>
      <c r="HN76" s="119"/>
      <c r="HO76" s="119"/>
      <c r="HP76" s="119"/>
      <c r="HQ76" s="119"/>
      <c r="HR76" s="119"/>
      <c r="HS76" s="119"/>
      <c r="HT76" s="119"/>
      <c r="HU76" s="119"/>
      <c r="HV76" s="119"/>
      <c r="HW76" s="119"/>
      <c r="HX76" s="119"/>
      <c r="HY76" s="119"/>
      <c r="HZ76" s="119"/>
      <c r="IA76" s="119"/>
      <c r="IB76" s="119"/>
      <c r="IC76" s="119"/>
      <c r="ID76" s="119"/>
      <c r="IE76" s="119"/>
      <c r="IF76" s="119"/>
      <c r="IG76" s="119"/>
      <c r="IH76" s="119"/>
      <c r="II76" s="119"/>
      <c r="IJ76" s="119"/>
      <c r="IK76" s="119"/>
      <c r="IL76" s="119"/>
      <c r="IM76" s="119"/>
      <c r="IN76" s="119"/>
      <c r="IO76" s="119"/>
      <c r="IP76" s="119"/>
      <c r="IQ76" s="119"/>
      <c r="IR76" s="119"/>
      <c r="IS76" s="119"/>
      <c r="IT76" s="119"/>
      <c r="IU76" s="119"/>
    </row>
    <row r="77" spans="1:255" ht="15.75">
      <c r="A77" s="904" t="s">
        <v>1057</v>
      </c>
      <c r="B77" s="905"/>
      <c r="D77" s="217"/>
      <c r="F77" s="217"/>
      <c r="H77" s="217"/>
      <c r="I77" s="123"/>
      <c r="J77" s="123"/>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c r="HK77" s="119"/>
      <c r="HL77" s="119"/>
      <c r="HM77" s="119"/>
      <c r="HN77" s="119"/>
      <c r="HO77" s="119"/>
      <c r="HP77" s="119"/>
      <c r="HQ77" s="119"/>
      <c r="HR77" s="119"/>
      <c r="HS77" s="119"/>
      <c r="HT77" s="119"/>
      <c r="HU77" s="119"/>
      <c r="HV77" s="119"/>
      <c r="HW77" s="119"/>
      <c r="HX77" s="119"/>
      <c r="HY77" s="119"/>
      <c r="HZ77" s="119"/>
      <c r="IA77" s="119"/>
      <c r="IB77" s="119"/>
      <c r="IC77" s="119"/>
      <c r="ID77" s="119"/>
      <c r="IE77" s="119"/>
      <c r="IF77" s="119"/>
      <c r="IG77" s="119"/>
      <c r="IH77" s="119"/>
      <c r="II77" s="119"/>
      <c r="IJ77" s="119"/>
      <c r="IK77" s="119"/>
      <c r="IL77" s="119"/>
      <c r="IM77" s="119"/>
      <c r="IN77" s="119"/>
      <c r="IO77" s="119"/>
      <c r="IP77" s="119"/>
      <c r="IQ77" s="119"/>
      <c r="IR77" s="119"/>
      <c r="IS77" s="119"/>
      <c r="IT77" s="119"/>
      <c r="IU77" s="119"/>
    </row>
    <row r="78" spans="1:255" ht="15.75">
      <c r="A78" s="904" t="s">
        <v>1071</v>
      </c>
      <c r="B78" s="905"/>
      <c r="D78" s="217"/>
      <c r="F78" s="217"/>
      <c r="H78" s="217"/>
      <c r="I78" s="123"/>
      <c r="J78" s="123"/>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c r="HK78" s="119"/>
      <c r="HL78" s="119"/>
      <c r="HM78" s="119"/>
      <c r="HN78" s="119"/>
      <c r="HO78" s="119"/>
      <c r="HP78" s="119"/>
      <c r="HQ78" s="119"/>
      <c r="HR78" s="119"/>
      <c r="HS78" s="119"/>
      <c r="HT78" s="119"/>
      <c r="HU78" s="119"/>
      <c r="HV78" s="119"/>
      <c r="HW78" s="119"/>
      <c r="HX78" s="119"/>
      <c r="HY78" s="119"/>
      <c r="HZ78" s="119"/>
      <c r="IA78" s="119"/>
      <c r="IB78" s="119"/>
      <c r="IC78" s="119"/>
      <c r="ID78" s="119"/>
      <c r="IE78" s="119"/>
      <c r="IF78" s="119"/>
      <c r="IG78" s="119"/>
      <c r="IH78" s="119"/>
      <c r="II78" s="119"/>
      <c r="IJ78" s="119"/>
      <c r="IK78" s="119"/>
      <c r="IL78" s="119"/>
      <c r="IM78" s="119"/>
      <c r="IN78" s="119"/>
      <c r="IO78" s="119"/>
      <c r="IP78" s="119"/>
      <c r="IQ78" s="119"/>
      <c r="IR78" s="119"/>
      <c r="IS78" s="119"/>
      <c r="IT78" s="119"/>
      <c r="IU78" s="119"/>
    </row>
    <row r="79" spans="1:255" ht="15.75">
      <c r="A79" s="433" t="s">
        <v>984</v>
      </c>
      <c r="B79" s="123"/>
      <c r="C79" s="123"/>
      <c r="D79" s="256"/>
      <c r="E79" s="123"/>
      <c r="F79" s="256"/>
      <c r="G79" s="123"/>
      <c r="H79" s="256"/>
      <c r="I79" s="123"/>
      <c r="J79" s="123"/>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row>
    <row r="80" spans="1:255" ht="15.75">
      <c r="A80" s="433"/>
      <c r="B80" s="123"/>
      <c r="C80" s="123"/>
      <c r="D80" s="120"/>
      <c r="E80" s="123"/>
      <c r="F80" s="120"/>
      <c r="G80" s="123"/>
      <c r="H80" s="120"/>
      <c r="I80" s="123"/>
      <c r="J80" s="123"/>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c r="FT80" s="119"/>
      <c r="FU80" s="119"/>
      <c r="FV80" s="119"/>
      <c r="FW80" s="119"/>
      <c r="FX80" s="119"/>
      <c r="FY80" s="119"/>
      <c r="FZ80" s="119"/>
      <c r="GA80" s="119"/>
      <c r="GB80" s="119"/>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row>
    <row r="81" spans="1:255">
      <c r="A81" s="119" t="s">
        <v>976</v>
      </c>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row>
    <row r="82" spans="1:255">
      <c r="A82" s="119" t="s">
        <v>1062</v>
      </c>
      <c r="B82" s="119"/>
      <c r="C82" s="119"/>
      <c r="D82" s="256"/>
      <c r="E82" s="119"/>
      <c r="F82" s="256"/>
      <c r="G82" s="119"/>
      <c r="H82" s="256"/>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19"/>
      <c r="IK82" s="119"/>
      <c r="IL82" s="119"/>
      <c r="IM82" s="119"/>
      <c r="IN82" s="119"/>
      <c r="IO82" s="119"/>
      <c r="IP82" s="119"/>
      <c r="IQ82" s="119"/>
      <c r="IR82" s="119"/>
      <c r="IS82" s="119"/>
      <c r="IT82" s="119"/>
      <c r="IU82" s="119"/>
    </row>
    <row r="83" spans="1:255">
      <c r="A83" s="119" t="s">
        <v>319</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19"/>
      <c r="IK83" s="119"/>
      <c r="IL83" s="119"/>
      <c r="IM83" s="119"/>
      <c r="IN83" s="119"/>
      <c r="IO83" s="119"/>
      <c r="IP83" s="119"/>
      <c r="IQ83" s="119"/>
      <c r="IR83" s="119"/>
      <c r="IS83" s="119"/>
      <c r="IT83" s="119"/>
      <c r="IU83" s="119"/>
    </row>
    <row r="84" spans="1:255">
      <c r="A84" s="119" t="s">
        <v>320</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c r="FT84" s="119"/>
      <c r="FU84" s="119"/>
      <c r="FV84" s="119"/>
      <c r="FW84" s="119"/>
      <c r="FX84" s="119"/>
      <c r="FY84" s="119"/>
      <c r="FZ84" s="119"/>
      <c r="GA84" s="119"/>
      <c r="GB84" s="119"/>
      <c r="GC84" s="119"/>
      <c r="GD84" s="119"/>
      <c r="GE84" s="119"/>
      <c r="GF84" s="119"/>
      <c r="GG84" s="119"/>
      <c r="GH84" s="119"/>
      <c r="GI84" s="119"/>
      <c r="GJ84" s="119"/>
      <c r="GK84" s="119"/>
      <c r="GL84" s="119"/>
      <c r="GM84" s="119"/>
      <c r="GN84" s="119"/>
      <c r="GO84" s="119"/>
      <c r="GP84" s="119"/>
      <c r="GQ84" s="119"/>
      <c r="GR84" s="119"/>
      <c r="GS84" s="119"/>
      <c r="GT84" s="119"/>
      <c r="GU84" s="119"/>
      <c r="GV84" s="119"/>
      <c r="GW84" s="119"/>
      <c r="GX84" s="119"/>
      <c r="GY84" s="119"/>
      <c r="GZ84" s="119"/>
      <c r="HA84" s="119"/>
      <c r="HB84" s="119"/>
      <c r="HC84" s="119"/>
      <c r="HD84" s="119"/>
      <c r="HE84" s="119"/>
      <c r="HF84" s="119"/>
      <c r="HG84" s="119"/>
      <c r="HH84" s="119"/>
      <c r="HI84" s="119"/>
      <c r="HJ84" s="119"/>
      <c r="HK84" s="119"/>
      <c r="HL84" s="119"/>
      <c r="HM84" s="119"/>
      <c r="HN84" s="119"/>
      <c r="HO84" s="119"/>
      <c r="HP84" s="119"/>
      <c r="HQ84" s="119"/>
      <c r="HR84" s="119"/>
      <c r="HS84" s="119"/>
      <c r="HT84" s="119"/>
      <c r="HU84" s="119"/>
      <c r="HV84" s="119"/>
      <c r="HW84" s="119"/>
      <c r="HX84" s="119"/>
      <c r="HY84" s="119"/>
      <c r="HZ84" s="119"/>
      <c r="IA84" s="119"/>
      <c r="IB84" s="119"/>
      <c r="IC84" s="119"/>
      <c r="ID84" s="119"/>
      <c r="IE84" s="119"/>
      <c r="IF84" s="119"/>
      <c r="IG84" s="119"/>
      <c r="IH84" s="119"/>
      <c r="II84" s="119"/>
      <c r="IJ84" s="119"/>
      <c r="IK84" s="119"/>
      <c r="IL84" s="119"/>
      <c r="IM84" s="119"/>
      <c r="IN84" s="119"/>
      <c r="IO84" s="119"/>
      <c r="IP84" s="119"/>
      <c r="IQ84" s="119"/>
      <c r="IR84" s="119"/>
      <c r="IS84" s="119"/>
      <c r="IT84" s="119"/>
      <c r="IU84" s="119"/>
    </row>
    <row r="85" spans="1:255">
      <c r="A85" s="119" t="s">
        <v>321</v>
      </c>
      <c r="B85" s="119"/>
      <c r="C85" s="119"/>
      <c r="D85" s="256"/>
      <c r="E85" s="119"/>
      <c r="F85" s="256"/>
      <c r="G85" s="119"/>
      <c r="H85" s="256"/>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c r="FC85" s="119"/>
      <c r="FD85" s="119"/>
      <c r="FE85" s="119"/>
      <c r="FF85" s="119"/>
      <c r="FG85" s="119"/>
      <c r="FH85" s="119"/>
      <c r="FI85" s="119"/>
      <c r="FJ85" s="119"/>
      <c r="FK85" s="119"/>
      <c r="FL85" s="119"/>
      <c r="FM85" s="119"/>
      <c r="FN85" s="119"/>
      <c r="FO85" s="119"/>
      <c r="FP85" s="119"/>
      <c r="FQ85" s="119"/>
      <c r="FR85" s="119"/>
      <c r="FS85" s="119"/>
      <c r="FT85" s="119"/>
      <c r="FU85" s="119"/>
      <c r="FV85" s="119"/>
      <c r="FW85" s="119"/>
      <c r="FX85" s="119"/>
      <c r="FY85" s="119"/>
      <c r="FZ85" s="119"/>
      <c r="GA85" s="119"/>
      <c r="GB85" s="119"/>
      <c r="GC85" s="119"/>
      <c r="GD85" s="119"/>
      <c r="GE85" s="119"/>
      <c r="GF85" s="119"/>
      <c r="GG85" s="119"/>
      <c r="GH85" s="119"/>
      <c r="GI85" s="119"/>
      <c r="GJ85" s="119"/>
      <c r="GK85" s="119"/>
      <c r="GL85" s="119"/>
      <c r="GM85" s="119"/>
      <c r="GN85" s="119"/>
      <c r="GO85" s="119"/>
      <c r="GP85" s="119"/>
      <c r="GQ85" s="119"/>
      <c r="GR85" s="119"/>
      <c r="GS85" s="119"/>
      <c r="GT85" s="119"/>
      <c r="GU85" s="119"/>
      <c r="GV85" s="119"/>
      <c r="GW85" s="119"/>
      <c r="GX85" s="119"/>
      <c r="GY85" s="119"/>
      <c r="GZ85" s="119"/>
      <c r="HA85" s="119"/>
      <c r="HB85" s="119"/>
      <c r="HC85" s="119"/>
      <c r="HD85" s="119"/>
      <c r="HE85" s="119"/>
      <c r="HF85" s="119"/>
      <c r="HG85" s="119"/>
      <c r="HH85" s="119"/>
      <c r="HI85" s="119"/>
      <c r="HJ85" s="119"/>
      <c r="HK85" s="119"/>
      <c r="HL85" s="119"/>
      <c r="HM85" s="119"/>
      <c r="HN85" s="119"/>
      <c r="HO85" s="119"/>
      <c r="HP85" s="119"/>
      <c r="HQ85" s="119"/>
      <c r="HR85" s="119"/>
      <c r="HS85" s="119"/>
      <c r="HT85" s="119"/>
      <c r="HU85" s="119"/>
      <c r="HV85" s="119"/>
      <c r="HW85" s="119"/>
      <c r="HX85" s="119"/>
      <c r="HY85" s="119"/>
      <c r="HZ85" s="119"/>
      <c r="IA85" s="119"/>
      <c r="IB85" s="119"/>
      <c r="IC85" s="119"/>
      <c r="ID85" s="119"/>
      <c r="IE85" s="119"/>
      <c r="IF85" s="119"/>
      <c r="IG85" s="119"/>
      <c r="IH85" s="119"/>
      <c r="II85" s="119"/>
      <c r="IJ85" s="119"/>
      <c r="IK85" s="119"/>
      <c r="IL85" s="119"/>
      <c r="IM85" s="119"/>
      <c r="IN85" s="119"/>
      <c r="IO85" s="119"/>
      <c r="IP85" s="119"/>
      <c r="IQ85" s="119"/>
      <c r="IR85" s="119"/>
      <c r="IS85" s="119"/>
      <c r="IT85" s="119"/>
      <c r="IU85" s="119"/>
    </row>
    <row r="86" spans="1:255">
      <c r="A86" s="119" t="s">
        <v>322</v>
      </c>
      <c r="B86" s="119"/>
      <c r="C86" s="119"/>
      <c r="D86" s="256"/>
      <c r="E86" s="119"/>
      <c r="F86" s="256"/>
      <c r="G86" s="119"/>
      <c r="H86" s="256"/>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c r="FC86" s="119"/>
      <c r="FD86" s="119"/>
      <c r="FE86" s="119"/>
      <c r="FF86" s="119"/>
      <c r="FG86" s="119"/>
      <c r="FH86" s="119"/>
      <c r="FI86" s="119"/>
      <c r="FJ86" s="119"/>
      <c r="FK86" s="119"/>
      <c r="FL86" s="119"/>
      <c r="FM86" s="119"/>
      <c r="FN86" s="119"/>
      <c r="FO86" s="119"/>
      <c r="FP86" s="119"/>
      <c r="FQ86" s="119"/>
      <c r="FR86" s="119"/>
      <c r="FS86" s="119"/>
      <c r="FT86" s="119"/>
      <c r="FU86" s="119"/>
      <c r="FV86" s="119"/>
      <c r="FW86" s="119"/>
      <c r="FX86" s="119"/>
      <c r="FY86" s="119"/>
      <c r="FZ86" s="119"/>
      <c r="GA86" s="119"/>
      <c r="GB86" s="119"/>
      <c r="GC86" s="119"/>
      <c r="GD86" s="119"/>
      <c r="GE86" s="119"/>
      <c r="GF86" s="119"/>
      <c r="GG86" s="119"/>
      <c r="GH86" s="119"/>
      <c r="GI86" s="119"/>
      <c r="GJ86" s="119"/>
      <c r="GK86" s="119"/>
      <c r="GL86" s="119"/>
      <c r="GM86" s="119"/>
      <c r="GN86" s="119"/>
      <c r="GO86" s="119"/>
      <c r="GP86" s="119"/>
      <c r="GQ86" s="119"/>
      <c r="GR86" s="119"/>
      <c r="GS86" s="119"/>
      <c r="GT86" s="119"/>
      <c r="GU86" s="119"/>
      <c r="GV86" s="119"/>
      <c r="GW86" s="119"/>
      <c r="GX86" s="119"/>
      <c r="GY86" s="119"/>
      <c r="GZ86" s="119"/>
      <c r="HA86" s="119"/>
      <c r="HB86" s="119"/>
      <c r="HC86" s="119"/>
      <c r="HD86" s="119"/>
      <c r="HE86" s="119"/>
      <c r="HF86" s="119"/>
      <c r="HG86" s="119"/>
      <c r="HH86" s="119"/>
      <c r="HI86" s="119"/>
      <c r="HJ86" s="119"/>
      <c r="HK86" s="119"/>
      <c r="HL86" s="119"/>
      <c r="HM86" s="119"/>
      <c r="HN86" s="119"/>
      <c r="HO86" s="119"/>
      <c r="HP86" s="119"/>
      <c r="HQ86" s="119"/>
      <c r="HR86" s="119"/>
      <c r="HS86" s="119"/>
      <c r="HT86" s="119"/>
      <c r="HU86" s="119"/>
      <c r="HV86" s="119"/>
      <c r="HW86" s="119"/>
      <c r="HX86" s="119"/>
      <c r="HY86" s="119"/>
      <c r="HZ86" s="119"/>
      <c r="IA86" s="119"/>
      <c r="IB86" s="119"/>
      <c r="IC86" s="119"/>
      <c r="ID86" s="119"/>
      <c r="IE86" s="119"/>
      <c r="IF86" s="119"/>
      <c r="IG86" s="119"/>
      <c r="IH86" s="119"/>
      <c r="II86" s="119"/>
      <c r="IJ86" s="119"/>
      <c r="IK86" s="119"/>
      <c r="IL86" s="119"/>
      <c r="IM86" s="119"/>
      <c r="IN86" s="119"/>
      <c r="IO86" s="119"/>
      <c r="IP86" s="119"/>
      <c r="IQ86" s="119"/>
      <c r="IR86" s="119"/>
      <c r="IS86" s="119"/>
      <c r="IT86" s="119"/>
      <c r="IU86" s="119"/>
    </row>
    <row r="87" spans="1:255">
      <c r="A87" s="119" t="s">
        <v>323</v>
      </c>
      <c r="B87" s="119"/>
      <c r="C87" s="119"/>
      <c r="D87" s="256"/>
      <c r="E87" s="119"/>
      <c r="F87" s="256"/>
      <c r="G87" s="119"/>
      <c r="H87" s="256"/>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c r="FC87" s="119"/>
      <c r="FD87" s="119"/>
      <c r="FE87" s="119"/>
      <c r="FF87" s="119"/>
      <c r="FG87" s="119"/>
      <c r="FH87" s="119"/>
      <c r="FI87" s="119"/>
      <c r="FJ87" s="119"/>
      <c r="FK87" s="119"/>
      <c r="FL87" s="119"/>
      <c r="FM87" s="119"/>
      <c r="FN87" s="119"/>
      <c r="FO87" s="119"/>
      <c r="FP87" s="119"/>
      <c r="FQ87" s="119"/>
      <c r="FR87" s="119"/>
      <c r="FS87" s="119"/>
      <c r="FT87" s="119"/>
      <c r="FU87" s="119"/>
      <c r="FV87" s="119"/>
      <c r="FW87" s="119"/>
      <c r="FX87" s="119"/>
      <c r="FY87" s="119"/>
      <c r="FZ87" s="119"/>
      <c r="GA87" s="119"/>
      <c r="GB87" s="119"/>
      <c r="GC87" s="119"/>
      <c r="GD87" s="119"/>
      <c r="GE87" s="119"/>
      <c r="GF87" s="119"/>
      <c r="GG87" s="119"/>
      <c r="GH87" s="119"/>
      <c r="GI87" s="119"/>
      <c r="GJ87" s="119"/>
      <c r="GK87" s="119"/>
      <c r="GL87" s="119"/>
      <c r="GM87" s="119"/>
      <c r="GN87" s="119"/>
      <c r="GO87" s="119"/>
      <c r="GP87" s="119"/>
      <c r="GQ87" s="119"/>
      <c r="GR87" s="119"/>
      <c r="GS87" s="119"/>
      <c r="GT87" s="119"/>
      <c r="GU87" s="119"/>
      <c r="GV87" s="119"/>
      <c r="GW87" s="119"/>
      <c r="GX87" s="119"/>
      <c r="GY87" s="119"/>
      <c r="GZ87" s="119"/>
      <c r="HA87" s="119"/>
      <c r="HB87" s="119"/>
      <c r="HC87" s="119"/>
      <c r="HD87" s="119"/>
      <c r="HE87" s="119"/>
      <c r="HF87" s="119"/>
      <c r="HG87" s="119"/>
      <c r="HH87" s="119"/>
      <c r="HI87" s="119"/>
      <c r="HJ87" s="119"/>
      <c r="HK87" s="119"/>
      <c r="HL87" s="119"/>
      <c r="HM87" s="119"/>
      <c r="HN87" s="119"/>
      <c r="HO87" s="119"/>
      <c r="HP87" s="119"/>
      <c r="HQ87" s="119"/>
      <c r="HR87" s="119"/>
      <c r="HS87" s="119"/>
      <c r="HT87" s="119"/>
      <c r="HU87" s="119"/>
      <c r="HV87" s="119"/>
      <c r="HW87" s="119"/>
      <c r="HX87" s="119"/>
      <c r="HY87" s="119"/>
      <c r="HZ87" s="119"/>
      <c r="IA87" s="119"/>
      <c r="IB87" s="119"/>
      <c r="IC87" s="119"/>
      <c r="ID87" s="119"/>
      <c r="IE87" s="119"/>
      <c r="IF87" s="119"/>
      <c r="IG87" s="119"/>
      <c r="IH87" s="119"/>
      <c r="II87" s="119"/>
      <c r="IJ87" s="119"/>
      <c r="IK87" s="119"/>
      <c r="IL87" s="119"/>
      <c r="IM87" s="119"/>
      <c r="IN87" s="119"/>
      <c r="IO87" s="119"/>
      <c r="IP87" s="119"/>
      <c r="IQ87" s="119"/>
      <c r="IR87" s="119"/>
      <c r="IS87" s="119"/>
      <c r="IT87" s="119"/>
      <c r="IU87" s="119"/>
    </row>
    <row r="88" spans="1:255">
      <c r="A88" s="119" t="s">
        <v>324</v>
      </c>
      <c r="B88" s="119"/>
      <c r="C88" s="119"/>
      <c r="D88" s="256"/>
      <c r="E88" s="119"/>
      <c r="F88" s="256"/>
      <c r="G88" s="119"/>
      <c r="H88" s="256"/>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c r="HK88" s="119"/>
      <c r="HL88" s="119"/>
      <c r="HM88" s="119"/>
      <c r="HN88" s="119"/>
      <c r="HO88" s="119"/>
      <c r="HP88" s="119"/>
      <c r="HQ88" s="119"/>
      <c r="HR88" s="119"/>
      <c r="HS88" s="119"/>
      <c r="HT88" s="119"/>
      <c r="HU88" s="119"/>
      <c r="HV88" s="119"/>
      <c r="HW88" s="119"/>
      <c r="HX88" s="119"/>
      <c r="HY88" s="119"/>
      <c r="HZ88" s="119"/>
      <c r="IA88" s="119"/>
      <c r="IB88" s="119"/>
      <c r="IC88" s="119"/>
      <c r="ID88" s="119"/>
      <c r="IE88" s="119"/>
      <c r="IF88" s="119"/>
      <c r="IG88" s="119"/>
      <c r="IH88" s="119"/>
      <c r="II88" s="119"/>
      <c r="IJ88" s="119"/>
      <c r="IK88" s="119"/>
      <c r="IL88" s="119"/>
      <c r="IM88" s="119"/>
      <c r="IN88" s="119"/>
      <c r="IO88" s="119"/>
      <c r="IP88" s="119"/>
      <c r="IQ88" s="119"/>
      <c r="IR88" s="119"/>
      <c r="IS88" s="119"/>
      <c r="IT88" s="119"/>
      <c r="IU88" s="119"/>
    </row>
    <row r="89" spans="1:255">
      <c r="A89" s="120" t="s">
        <v>325</v>
      </c>
      <c r="B89" s="120"/>
      <c r="C89" s="120"/>
      <c r="D89" s="256"/>
      <c r="E89" s="120"/>
      <c r="F89" s="256"/>
      <c r="G89" s="120"/>
      <c r="H89" s="256"/>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c r="FC89" s="119"/>
      <c r="FD89" s="119"/>
      <c r="FE89" s="119"/>
      <c r="FF89" s="119"/>
      <c r="FG89" s="119"/>
      <c r="FH89" s="119"/>
      <c r="FI89" s="119"/>
      <c r="FJ89" s="119"/>
      <c r="FK89" s="119"/>
      <c r="FL89" s="119"/>
      <c r="FM89" s="119"/>
      <c r="FN89" s="119"/>
      <c r="FO89" s="119"/>
      <c r="FP89" s="119"/>
      <c r="FQ89" s="119"/>
      <c r="FR89" s="119"/>
      <c r="FS89" s="119"/>
      <c r="FT89" s="119"/>
      <c r="FU89" s="119"/>
      <c r="FV89" s="119"/>
      <c r="FW89" s="119"/>
      <c r="FX89" s="119"/>
      <c r="FY89" s="119"/>
      <c r="FZ89" s="119"/>
      <c r="GA89" s="119"/>
      <c r="GB89" s="119"/>
      <c r="GC89" s="119"/>
      <c r="GD89" s="119"/>
      <c r="GE89" s="119"/>
      <c r="GF89" s="119"/>
      <c r="GG89" s="119"/>
      <c r="GH89" s="119"/>
      <c r="GI89" s="119"/>
      <c r="GJ89" s="119"/>
      <c r="GK89" s="119"/>
      <c r="GL89" s="119"/>
      <c r="GM89" s="119"/>
      <c r="GN89" s="119"/>
      <c r="GO89" s="119"/>
      <c r="GP89" s="119"/>
      <c r="GQ89" s="119"/>
      <c r="GR89" s="119"/>
      <c r="GS89" s="119"/>
      <c r="GT89" s="119"/>
      <c r="GU89" s="119"/>
      <c r="GV89" s="119"/>
      <c r="GW89" s="119"/>
      <c r="GX89" s="119"/>
      <c r="GY89" s="119"/>
      <c r="GZ89" s="119"/>
      <c r="HA89" s="119"/>
      <c r="HB89" s="119"/>
      <c r="HC89" s="119"/>
      <c r="HD89" s="119"/>
      <c r="HE89" s="119"/>
      <c r="HF89" s="119"/>
      <c r="HG89" s="119"/>
      <c r="HH89" s="119"/>
      <c r="HI89" s="119"/>
      <c r="HJ89" s="119"/>
      <c r="HK89" s="119"/>
      <c r="HL89" s="119"/>
      <c r="HM89" s="119"/>
      <c r="HN89" s="119"/>
      <c r="HO89" s="119"/>
      <c r="HP89" s="119"/>
      <c r="HQ89" s="119"/>
      <c r="HR89" s="119"/>
      <c r="HS89" s="119"/>
      <c r="HT89" s="119"/>
      <c r="HU89" s="119"/>
      <c r="HV89" s="119"/>
      <c r="HW89" s="119"/>
      <c r="HX89" s="119"/>
      <c r="HY89" s="119"/>
      <c r="HZ89" s="119"/>
      <c r="IA89" s="119"/>
      <c r="IB89" s="119"/>
      <c r="IC89" s="119"/>
      <c r="ID89" s="119"/>
      <c r="IE89" s="119"/>
      <c r="IF89" s="119"/>
      <c r="IG89" s="119"/>
      <c r="IH89" s="119"/>
      <c r="II89" s="119"/>
      <c r="IJ89" s="119"/>
      <c r="IK89" s="119"/>
      <c r="IL89" s="119"/>
      <c r="IM89" s="119"/>
      <c r="IN89" s="119"/>
      <c r="IO89" s="119"/>
      <c r="IP89" s="119"/>
      <c r="IQ89" s="119"/>
      <c r="IR89" s="119"/>
      <c r="IS89" s="119"/>
      <c r="IT89" s="119"/>
      <c r="IU89" s="119"/>
    </row>
    <row r="90" spans="1:255">
      <c r="A90" s="120" t="s">
        <v>326</v>
      </c>
      <c r="B90" s="120"/>
      <c r="C90" s="120"/>
      <c r="D90" s="256"/>
      <c r="E90" s="120"/>
      <c r="F90" s="256"/>
      <c r="G90" s="120"/>
      <c r="H90" s="256"/>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row>
    <row r="91" spans="1:255">
      <c r="A91" s="257" t="s">
        <v>284</v>
      </c>
      <c r="B91" s="257"/>
      <c r="C91" s="120"/>
      <c r="D91" s="256"/>
      <c r="E91" s="120"/>
      <c r="F91" s="256"/>
      <c r="G91" s="120"/>
      <c r="H91" s="256"/>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c r="FC91" s="119"/>
      <c r="FD91" s="119"/>
      <c r="FE91" s="119"/>
      <c r="FF91" s="119"/>
      <c r="FG91" s="119"/>
      <c r="FH91" s="119"/>
      <c r="FI91" s="119"/>
      <c r="FJ91" s="119"/>
      <c r="FK91" s="119"/>
      <c r="FL91" s="119"/>
      <c r="FM91" s="119"/>
      <c r="FN91" s="119"/>
      <c r="FO91" s="119"/>
      <c r="FP91" s="119"/>
      <c r="FQ91" s="119"/>
      <c r="FR91" s="119"/>
      <c r="FS91" s="119"/>
      <c r="FT91" s="119"/>
      <c r="FU91" s="119"/>
      <c r="FV91" s="119"/>
      <c r="FW91" s="119"/>
      <c r="FX91" s="119"/>
      <c r="FY91" s="119"/>
      <c r="FZ91" s="119"/>
      <c r="GA91" s="119"/>
      <c r="GB91" s="119"/>
      <c r="GC91" s="119"/>
      <c r="GD91" s="119"/>
      <c r="GE91" s="119"/>
      <c r="GF91" s="119"/>
      <c r="GG91" s="119"/>
      <c r="GH91" s="119"/>
      <c r="GI91" s="119"/>
      <c r="GJ91" s="119"/>
      <c r="GK91" s="119"/>
      <c r="GL91" s="119"/>
      <c r="GM91" s="119"/>
      <c r="GN91" s="119"/>
      <c r="GO91" s="119"/>
      <c r="GP91" s="119"/>
      <c r="GQ91" s="119"/>
      <c r="GR91" s="119"/>
      <c r="GS91" s="119"/>
      <c r="GT91" s="119"/>
      <c r="GU91" s="119"/>
      <c r="GV91" s="119"/>
      <c r="GW91" s="119"/>
      <c r="GX91" s="119"/>
      <c r="GY91" s="119"/>
      <c r="GZ91" s="119"/>
      <c r="HA91" s="119"/>
      <c r="HB91" s="119"/>
      <c r="HC91" s="119"/>
      <c r="HD91" s="119"/>
      <c r="HE91" s="119"/>
      <c r="HF91" s="119"/>
      <c r="HG91" s="119"/>
      <c r="HH91" s="119"/>
      <c r="HI91" s="119"/>
      <c r="HJ91" s="119"/>
      <c r="HK91" s="119"/>
      <c r="HL91" s="119"/>
      <c r="HM91" s="119"/>
      <c r="HN91" s="119"/>
      <c r="HO91" s="119"/>
      <c r="HP91" s="119"/>
      <c r="HQ91" s="119"/>
      <c r="HR91" s="119"/>
      <c r="HS91" s="119"/>
      <c r="HT91" s="119"/>
      <c r="HU91" s="119"/>
      <c r="HV91" s="119"/>
      <c r="HW91" s="119"/>
      <c r="HX91" s="119"/>
      <c r="HY91" s="119"/>
      <c r="HZ91" s="119"/>
      <c r="IA91" s="119"/>
      <c r="IB91" s="119"/>
      <c r="IC91" s="119"/>
      <c r="ID91" s="119"/>
      <c r="IE91" s="119"/>
      <c r="IF91" s="119"/>
      <c r="IG91" s="119"/>
      <c r="IH91" s="119"/>
      <c r="II91" s="119"/>
      <c r="IJ91" s="119"/>
      <c r="IK91" s="119"/>
      <c r="IL91" s="119"/>
      <c r="IM91" s="119"/>
      <c r="IN91" s="119"/>
      <c r="IO91" s="119"/>
      <c r="IP91" s="119"/>
      <c r="IQ91" s="119"/>
      <c r="IR91" s="119"/>
      <c r="IS91" s="119"/>
      <c r="IT91" s="119"/>
      <c r="IU91" s="119"/>
    </row>
    <row r="92" spans="1:255">
      <c r="A92" s="257" t="s">
        <v>284</v>
      </c>
      <c r="B92" s="257"/>
      <c r="C92" s="120"/>
      <c r="D92" s="256"/>
      <c r="E92" s="120"/>
      <c r="F92" s="256"/>
      <c r="G92" s="120"/>
      <c r="H92" s="256"/>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119"/>
      <c r="FC92" s="119"/>
      <c r="FD92" s="119"/>
      <c r="FE92" s="119"/>
      <c r="FF92" s="119"/>
      <c r="FG92" s="119"/>
      <c r="FH92" s="119"/>
      <c r="FI92" s="119"/>
      <c r="FJ92" s="119"/>
      <c r="FK92" s="119"/>
      <c r="FL92" s="119"/>
      <c r="FM92" s="119"/>
      <c r="FN92" s="119"/>
      <c r="FO92" s="119"/>
      <c r="FP92" s="119"/>
      <c r="FQ92" s="119"/>
      <c r="FR92" s="119"/>
      <c r="FS92" s="119"/>
      <c r="FT92" s="119"/>
      <c r="FU92" s="119"/>
      <c r="FV92" s="119"/>
      <c r="FW92" s="119"/>
      <c r="FX92" s="119"/>
      <c r="FY92" s="119"/>
      <c r="FZ92" s="119"/>
      <c r="GA92" s="119"/>
      <c r="GB92" s="119"/>
      <c r="GC92" s="119"/>
      <c r="GD92" s="119"/>
      <c r="GE92" s="119"/>
      <c r="GF92" s="119"/>
      <c r="GG92" s="119"/>
      <c r="GH92" s="119"/>
      <c r="GI92" s="119"/>
      <c r="GJ92" s="119"/>
      <c r="GK92" s="119"/>
      <c r="GL92" s="119"/>
      <c r="GM92" s="119"/>
      <c r="GN92" s="119"/>
      <c r="GO92" s="119"/>
      <c r="GP92" s="119"/>
      <c r="GQ92" s="119"/>
      <c r="GR92" s="119"/>
      <c r="GS92" s="119"/>
      <c r="GT92" s="119"/>
      <c r="GU92" s="119"/>
      <c r="GV92" s="119"/>
      <c r="GW92" s="119"/>
      <c r="GX92" s="119"/>
      <c r="GY92" s="119"/>
      <c r="GZ92" s="119"/>
      <c r="HA92" s="119"/>
      <c r="HB92" s="119"/>
      <c r="HC92" s="119"/>
      <c r="HD92" s="119"/>
      <c r="HE92" s="119"/>
      <c r="HF92" s="119"/>
      <c r="HG92" s="119"/>
      <c r="HH92" s="119"/>
      <c r="HI92" s="119"/>
      <c r="HJ92" s="119"/>
      <c r="HK92" s="119"/>
      <c r="HL92" s="119"/>
      <c r="HM92" s="119"/>
      <c r="HN92" s="119"/>
      <c r="HO92" s="119"/>
      <c r="HP92" s="119"/>
      <c r="HQ92" s="119"/>
      <c r="HR92" s="119"/>
      <c r="HS92" s="119"/>
      <c r="HT92" s="119"/>
      <c r="HU92" s="119"/>
      <c r="HV92" s="119"/>
      <c r="HW92" s="119"/>
      <c r="HX92" s="119"/>
      <c r="HY92" s="119"/>
      <c r="HZ92" s="119"/>
      <c r="IA92" s="119"/>
      <c r="IB92" s="119"/>
      <c r="IC92" s="119"/>
      <c r="ID92" s="119"/>
      <c r="IE92" s="119"/>
      <c r="IF92" s="119"/>
      <c r="IG92" s="119"/>
      <c r="IH92" s="119"/>
      <c r="II92" s="119"/>
      <c r="IJ92" s="119"/>
      <c r="IK92" s="119"/>
      <c r="IL92" s="119"/>
      <c r="IM92" s="119"/>
      <c r="IN92" s="119"/>
      <c r="IO92" s="119"/>
      <c r="IP92" s="119"/>
      <c r="IQ92" s="119"/>
      <c r="IR92" s="119"/>
      <c r="IS92" s="119"/>
      <c r="IT92" s="119"/>
      <c r="IU92" s="119"/>
    </row>
    <row r="93" spans="1:255">
      <c r="A93" s="120" t="s">
        <v>327</v>
      </c>
      <c r="B93" s="120"/>
      <c r="C93" s="120"/>
      <c r="D93" s="256"/>
      <c r="E93" s="120"/>
      <c r="F93" s="256"/>
      <c r="G93" s="120"/>
      <c r="H93" s="256"/>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c r="FC93" s="119"/>
      <c r="FD93" s="119"/>
      <c r="FE93" s="119"/>
      <c r="FF93" s="119"/>
      <c r="FG93" s="119"/>
      <c r="FH93" s="119"/>
      <c r="FI93" s="119"/>
      <c r="FJ93" s="119"/>
      <c r="FK93" s="119"/>
      <c r="FL93" s="119"/>
      <c r="FM93" s="119"/>
      <c r="FN93" s="119"/>
      <c r="FO93" s="119"/>
      <c r="FP93" s="119"/>
      <c r="FQ93" s="119"/>
      <c r="FR93" s="119"/>
      <c r="FS93" s="119"/>
      <c r="FT93" s="119"/>
      <c r="FU93" s="119"/>
      <c r="FV93" s="119"/>
      <c r="FW93" s="119"/>
      <c r="FX93" s="119"/>
      <c r="FY93" s="119"/>
      <c r="FZ93" s="119"/>
      <c r="GA93" s="119"/>
      <c r="GB93" s="119"/>
      <c r="GC93" s="119"/>
      <c r="GD93" s="119"/>
      <c r="GE93" s="119"/>
      <c r="GF93" s="119"/>
      <c r="GG93" s="119"/>
      <c r="GH93" s="119"/>
      <c r="GI93" s="119"/>
      <c r="GJ93" s="119"/>
      <c r="GK93" s="119"/>
      <c r="GL93" s="119"/>
      <c r="GM93" s="119"/>
      <c r="GN93" s="119"/>
      <c r="GO93" s="119"/>
      <c r="GP93" s="119"/>
      <c r="GQ93" s="119"/>
      <c r="GR93" s="119"/>
      <c r="GS93" s="119"/>
      <c r="GT93" s="119"/>
      <c r="GU93" s="119"/>
      <c r="GV93" s="119"/>
      <c r="GW93" s="119"/>
      <c r="GX93" s="119"/>
      <c r="GY93" s="119"/>
      <c r="GZ93" s="119"/>
      <c r="HA93" s="119"/>
      <c r="HB93" s="119"/>
      <c r="HC93" s="119"/>
      <c r="HD93" s="119"/>
      <c r="HE93" s="119"/>
      <c r="HF93" s="119"/>
      <c r="HG93" s="119"/>
      <c r="HH93" s="119"/>
      <c r="HI93" s="119"/>
      <c r="HJ93" s="119"/>
      <c r="HK93" s="119"/>
      <c r="HL93" s="119"/>
      <c r="HM93" s="119"/>
      <c r="HN93" s="119"/>
      <c r="HO93" s="119"/>
      <c r="HP93" s="119"/>
      <c r="HQ93" s="119"/>
      <c r="HR93" s="119"/>
      <c r="HS93" s="119"/>
      <c r="HT93" s="119"/>
      <c r="HU93" s="119"/>
      <c r="HV93" s="119"/>
      <c r="HW93" s="119"/>
      <c r="HX93" s="119"/>
      <c r="HY93" s="119"/>
      <c r="HZ93" s="119"/>
      <c r="IA93" s="119"/>
      <c r="IB93" s="119"/>
      <c r="IC93" s="119"/>
      <c r="ID93" s="119"/>
      <c r="IE93" s="119"/>
      <c r="IF93" s="119"/>
      <c r="IG93" s="119"/>
      <c r="IH93" s="119"/>
      <c r="II93" s="119"/>
      <c r="IJ93" s="119"/>
      <c r="IK93" s="119"/>
      <c r="IL93" s="119"/>
      <c r="IM93" s="119"/>
      <c r="IN93" s="119"/>
      <c r="IO93" s="119"/>
      <c r="IP93" s="119"/>
      <c r="IQ93" s="119"/>
      <c r="IR93" s="119"/>
      <c r="IS93" s="119"/>
      <c r="IT93" s="119"/>
      <c r="IU93" s="119"/>
    </row>
    <row r="94" spans="1:255">
      <c r="A94" s="120"/>
      <c r="B94" s="120"/>
      <c r="C94" s="120"/>
      <c r="D94" s="119"/>
      <c r="E94" s="120"/>
      <c r="F94" s="119"/>
      <c r="G94" s="120"/>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119"/>
      <c r="FC94" s="119"/>
      <c r="FD94" s="119"/>
      <c r="FE94" s="119"/>
      <c r="FF94" s="119"/>
      <c r="FG94" s="119"/>
      <c r="FH94" s="119"/>
      <c r="FI94" s="119"/>
      <c r="FJ94" s="119"/>
      <c r="FK94" s="119"/>
      <c r="FL94" s="119"/>
      <c r="FM94" s="119"/>
      <c r="FN94" s="119"/>
      <c r="FO94" s="119"/>
      <c r="FP94" s="119"/>
      <c r="FQ94" s="119"/>
      <c r="FR94" s="119"/>
      <c r="FS94" s="119"/>
      <c r="FT94" s="119"/>
      <c r="FU94" s="119"/>
      <c r="FV94" s="119"/>
      <c r="FW94" s="119"/>
      <c r="FX94" s="119"/>
      <c r="FY94" s="119"/>
      <c r="FZ94" s="119"/>
      <c r="GA94" s="119"/>
      <c r="GB94" s="119"/>
      <c r="GC94" s="119"/>
      <c r="GD94" s="119"/>
      <c r="GE94" s="119"/>
      <c r="GF94" s="119"/>
      <c r="GG94" s="119"/>
      <c r="GH94" s="119"/>
      <c r="GI94" s="119"/>
      <c r="GJ94" s="119"/>
      <c r="GK94" s="119"/>
      <c r="GL94" s="119"/>
      <c r="GM94" s="119"/>
      <c r="GN94" s="119"/>
      <c r="GO94" s="119"/>
      <c r="GP94" s="119"/>
      <c r="GQ94" s="119"/>
      <c r="GR94" s="119"/>
      <c r="GS94" s="119"/>
      <c r="GT94" s="119"/>
      <c r="GU94" s="119"/>
      <c r="GV94" s="119"/>
      <c r="GW94" s="119"/>
      <c r="GX94" s="119"/>
      <c r="GY94" s="119"/>
      <c r="GZ94" s="119"/>
      <c r="HA94" s="119"/>
      <c r="HB94" s="119"/>
      <c r="HC94" s="119"/>
      <c r="HD94" s="119"/>
      <c r="HE94" s="119"/>
      <c r="HF94" s="119"/>
      <c r="HG94" s="119"/>
      <c r="HH94" s="119"/>
      <c r="HI94" s="119"/>
      <c r="HJ94" s="119"/>
      <c r="HK94" s="119"/>
      <c r="HL94" s="119"/>
      <c r="HM94" s="119"/>
      <c r="HN94" s="119"/>
      <c r="HO94" s="119"/>
      <c r="HP94" s="119"/>
      <c r="HQ94" s="119"/>
      <c r="HR94" s="119"/>
      <c r="HS94" s="119"/>
      <c r="HT94" s="119"/>
      <c r="HU94" s="119"/>
      <c r="HV94" s="119"/>
      <c r="HW94" s="119"/>
      <c r="HX94" s="119"/>
      <c r="HY94" s="119"/>
      <c r="HZ94" s="119"/>
      <c r="IA94" s="119"/>
      <c r="IB94" s="119"/>
      <c r="IC94" s="119"/>
      <c r="ID94" s="119"/>
      <c r="IE94" s="119"/>
      <c r="IF94" s="119"/>
      <c r="IG94" s="119"/>
      <c r="IH94" s="119"/>
      <c r="II94" s="119"/>
      <c r="IJ94" s="119"/>
      <c r="IK94" s="119"/>
      <c r="IL94" s="119"/>
      <c r="IM94" s="119"/>
      <c r="IN94" s="119"/>
      <c r="IO94" s="119"/>
      <c r="IP94" s="119"/>
      <c r="IQ94" s="119"/>
      <c r="IR94" s="119"/>
      <c r="IS94" s="119"/>
      <c r="IT94" s="119"/>
      <c r="IU94" s="119"/>
    </row>
    <row r="95" spans="1:255">
      <c r="A95" s="119" t="s">
        <v>328</v>
      </c>
      <c r="B95" s="120"/>
      <c r="C95" s="120"/>
      <c r="D95" s="119"/>
      <c r="E95" s="120"/>
      <c r="F95" s="119"/>
      <c r="G95" s="120"/>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c r="FC95" s="119"/>
      <c r="FD95" s="119"/>
      <c r="FE95" s="119"/>
      <c r="FF95" s="119"/>
      <c r="FG95" s="119"/>
      <c r="FH95" s="119"/>
      <c r="FI95" s="119"/>
      <c r="FJ95" s="119"/>
      <c r="FK95" s="119"/>
      <c r="FL95" s="119"/>
      <c r="FM95" s="119"/>
      <c r="FN95" s="119"/>
      <c r="FO95" s="119"/>
      <c r="FP95" s="119"/>
      <c r="FQ95" s="119"/>
      <c r="FR95" s="119"/>
      <c r="FS95" s="119"/>
      <c r="FT95" s="119"/>
      <c r="FU95" s="119"/>
      <c r="FV95" s="119"/>
      <c r="FW95" s="119"/>
      <c r="FX95" s="119"/>
      <c r="FY95" s="119"/>
      <c r="FZ95" s="119"/>
      <c r="GA95" s="119"/>
      <c r="GB95" s="119"/>
      <c r="GC95" s="119"/>
      <c r="GD95" s="119"/>
      <c r="GE95" s="119"/>
      <c r="GF95" s="119"/>
      <c r="GG95" s="119"/>
      <c r="GH95" s="119"/>
      <c r="GI95" s="119"/>
      <c r="GJ95" s="119"/>
      <c r="GK95" s="119"/>
      <c r="GL95" s="119"/>
      <c r="GM95" s="119"/>
      <c r="GN95" s="119"/>
      <c r="GO95" s="119"/>
      <c r="GP95" s="119"/>
      <c r="GQ95" s="119"/>
      <c r="GR95" s="119"/>
      <c r="GS95" s="119"/>
      <c r="GT95" s="119"/>
      <c r="GU95" s="119"/>
      <c r="GV95" s="119"/>
      <c r="GW95" s="119"/>
      <c r="GX95" s="119"/>
      <c r="GY95" s="119"/>
      <c r="GZ95" s="119"/>
      <c r="HA95" s="119"/>
      <c r="HB95" s="119"/>
      <c r="HC95" s="119"/>
      <c r="HD95" s="119"/>
      <c r="HE95" s="119"/>
      <c r="HF95" s="119"/>
      <c r="HG95" s="119"/>
      <c r="HH95" s="119"/>
      <c r="HI95" s="119"/>
      <c r="HJ95" s="119"/>
      <c r="HK95" s="119"/>
      <c r="HL95" s="119"/>
      <c r="HM95" s="119"/>
      <c r="HN95" s="119"/>
      <c r="HO95" s="119"/>
      <c r="HP95" s="119"/>
      <c r="HQ95" s="119"/>
      <c r="HR95" s="119"/>
      <c r="HS95" s="119"/>
      <c r="HT95" s="119"/>
      <c r="HU95" s="119"/>
      <c r="HV95" s="119"/>
      <c r="HW95" s="119"/>
      <c r="HX95" s="119"/>
      <c r="HY95" s="119"/>
      <c r="HZ95" s="119"/>
      <c r="IA95" s="119"/>
      <c r="IB95" s="119"/>
      <c r="IC95" s="119"/>
      <c r="ID95" s="119"/>
      <c r="IE95" s="119"/>
      <c r="IF95" s="119"/>
      <c r="IG95" s="119"/>
      <c r="IH95" s="119"/>
      <c r="II95" s="119"/>
      <c r="IJ95" s="119"/>
      <c r="IK95" s="119"/>
      <c r="IL95" s="119"/>
      <c r="IM95" s="119"/>
      <c r="IN95" s="119"/>
      <c r="IO95" s="119"/>
      <c r="IP95" s="119"/>
      <c r="IQ95" s="119"/>
      <c r="IR95" s="119"/>
      <c r="IS95" s="119"/>
      <c r="IT95" s="119"/>
      <c r="IU95" s="119"/>
    </row>
    <row r="96" spans="1:255">
      <c r="A96" s="119" t="s">
        <v>329</v>
      </c>
      <c r="B96" s="120"/>
      <c r="C96" s="120"/>
      <c r="D96" s="256"/>
      <c r="E96" s="120"/>
      <c r="F96" s="256"/>
      <c r="G96" s="120"/>
      <c r="H96" s="256"/>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119"/>
      <c r="FC96" s="119"/>
      <c r="FD96" s="119"/>
      <c r="FE96" s="119"/>
      <c r="FF96" s="119"/>
      <c r="FG96" s="119"/>
      <c r="FH96" s="119"/>
      <c r="FI96" s="119"/>
      <c r="FJ96" s="119"/>
      <c r="FK96" s="119"/>
      <c r="FL96" s="119"/>
      <c r="FM96" s="119"/>
      <c r="FN96" s="119"/>
      <c r="FO96" s="119"/>
      <c r="FP96" s="119"/>
      <c r="FQ96" s="119"/>
      <c r="FR96" s="119"/>
      <c r="FS96" s="119"/>
      <c r="FT96" s="119"/>
      <c r="FU96" s="119"/>
      <c r="FV96" s="119"/>
      <c r="FW96" s="119"/>
      <c r="FX96" s="119"/>
      <c r="FY96" s="119"/>
      <c r="FZ96" s="119"/>
      <c r="GA96" s="119"/>
      <c r="GB96" s="119"/>
      <c r="GC96" s="119"/>
      <c r="GD96" s="119"/>
      <c r="GE96" s="119"/>
      <c r="GF96" s="119"/>
      <c r="GG96" s="119"/>
      <c r="GH96" s="119"/>
      <c r="GI96" s="119"/>
      <c r="GJ96" s="119"/>
      <c r="GK96" s="119"/>
      <c r="GL96" s="119"/>
      <c r="GM96" s="119"/>
      <c r="GN96" s="119"/>
      <c r="GO96" s="119"/>
      <c r="GP96" s="119"/>
      <c r="GQ96" s="119"/>
      <c r="GR96" s="119"/>
      <c r="GS96" s="119"/>
      <c r="GT96" s="119"/>
      <c r="GU96" s="119"/>
      <c r="GV96" s="119"/>
      <c r="GW96" s="119"/>
      <c r="GX96" s="119"/>
      <c r="GY96" s="119"/>
      <c r="GZ96" s="119"/>
      <c r="HA96" s="119"/>
      <c r="HB96" s="119"/>
      <c r="HC96" s="119"/>
      <c r="HD96" s="119"/>
      <c r="HE96" s="119"/>
      <c r="HF96" s="119"/>
      <c r="HG96" s="119"/>
      <c r="HH96" s="119"/>
      <c r="HI96" s="119"/>
      <c r="HJ96" s="119"/>
      <c r="HK96" s="119"/>
      <c r="HL96" s="119"/>
      <c r="HM96" s="119"/>
      <c r="HN96" s="119"/>
      <c r="HO96" s="119"/>
      <c r="HP96" s="119"/>
      <c r="HQ96" s="119"/>
      <c r="HR96" s="119"/>
      <c r="HS96" s="119"/>
      <c r="HT96" s="119"/>
      <c r="HU96" s="119"/>
      <c r="HV96" s="119"/>
      <c r="HW96" s="119"/>
      <c r="HX96" s="119"/>
      <c r="HY96" s="119"/>
      <c r="HZ96" s="119"/>
      <c r="IA96" s="119"/>
      <c r="IB96" s="119"/>
      <c r="IC96" s="119"/>
      <c r="ID96" s="119"/>
      <c r="IE96" s="119"/>
      <c r="IF96" s="119"/>
      <c r="IG96" s="119"/>
      <c r="IH96" s="119"/>
      <c r="II96" s="119"/>
      <c r="IJ96" s="119"/>
      <c r="IK96" s="119"/>
      <c r="IL96" s="119"/>
      <c r="IM96" s="119"/>
      <c r="IN96" s="119"/>
      <c r="IO96" s="119"/>
      <c r="IP96" s="119"/>
      <c r="IQ96" s="119"/>
      <c r="IR96" s="119"/>
      <c r="IS96" s="119"/>
      <c r="IT96" s="119"/>
      <c r="IU96" s="119"/>
    </row>
    <row r="97" spans="1:255">
      <c r="A97" s="120" t="s">
        <v>330</v>
      </c>
      <c r="B97" s="120"/>
      <c r="C97" s="120"/>
      <c r="D97" s="256"/>
      <c r="E97" s="120"/>
      <c r="F97" s="256"/>
      <c r="G97" s="120"/>
      <c r="H97" s="256"/>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c r="FC97" s="119"/>
      <c r="FD97" s="119"/>
      <c r="FE97" s="119"/>
      <c r="FF97" s="119"/>
      <c r="FG97" s="119"/>
      <c r="FH97" s="119"/>
      <c r="FI97" s="119"/>
      <c r="FJ97" s="119"/>
      <c r="FK97" s="119"/>
      <c r="FL97" s="119"/>
      <c r="FM97" s="119"/>
      <c r="FN97" s="119"/>
      <c r="FO97" s="119"/>
      <c r="FP97" s="119"/>
      <c r="FQ97" s="119"/>
      <c r="FR97" s="119"/>
      <c r="FS97" s="119"/>
      <c r="FT97" s="119"/>
      <c r="FU97" s="119"/>
      <c r="FV97" s="119"/>
      <c r="FW97" s="119"/>
      <c r="FX97" s="119"/>
      <c r="FY97" s="119"/>
      <c r="FZ97" s="119"/>
      <c r="GA97" s="119"/>
      <c r="GB97" s="119"/>
      <c r="GC97" s="119"/>
      <c r="GD97" s="119"/>
      <c r="GE97" s="119"/>
      <c r="GF97" s="119"/>
      <c r="GG97" s="119"/>
      <c r="GH97" s="119"/>
      <c r="GI97" s="119"/>
      <c r="GJ97" s="119"/>
      <c r="GK97" s="119"/>
      <c r="GL97" s="119"/>
      <c r="GM97" s="119"/>
      <c r="GN97" s="119"/>
      <c r="GO97" s="119"/>
      <c r="GP97" s="119"/>
      <c r="GQ97" s="119"/>
      <c r="GR97" s="119"/>
      <c r="GS97" s="119"/>
      <c r="GT97" s="119"/>
      <c r="GU97" s="119"/>
      <c r="GV97" s="119"/>
      <c r="GW97" s="119"/>
      <c r="GX97" s="119"/>
      <c r="GY97" s="119"/>
      <c r="GZ97" s="119"/>
      <c r="HA97" s="119"/>
      <c r="HB97" s="119"/>
      <c r="HC97" s="119"/>
      <c r="HD97" s="119"/>
      <c r="HE97" s="119"/>
      <c r="HF97" s="119"/>
      <c r="HG97" s="119"/>
      <c r="HH97" s="119"/>
      <c r="HI97" s="119"/>
      <c r="HJ97" s="119"/>
      <c r="HK97" s="119"/>
      <c r="HL97" s="119"/>
      <c r="HM97" s="119"/>
      <c r="HN97" s="119"/>
      <c r="HO97" s="119"/>
      <c r="HP97" s="119"/>
      <c r="HQ97" s="119"/>
      <c r="HR97" s="119"/>
      <c r="HS97" s="119"/>
      <c r="HT97" s="119"/>
      <c r="HU97" s="119"/>
      <c r="HV97" s="119"/>
      <c r="HW97" s="119"/>
      <c r="HX97" s="119"/>
      <c r="HY97" s="119"/>
      <c r="HZ97" s="119"/>
      <c r="IA97" s="119"/>
      <c r="IB97" s="119"/>
      <c r="IC97" s="119"/>
      <c r="ID97" s="119"/>
      <c r="IE97" s="119"/>
      <c r="IF97" s="119"/>
      <c r="IG97" s="119"/>
      <c r="IH97" s="119"/>
      <c r="II97" s="119"/>
      <c r="IJ97" s="119"/>
      <c r="IK97" s="119"/>
      <c r="IL97" s="119"/>
      <c r="IM97" s="119"/>
      <c r="IN97" s="119"/>
      <c r="IO97" s="119"/>
      <c r="IP97" s="119"/>
      <c r="IQ97" s="119"/>
      <c r="IR97" s="119"/>
      <c r="IS97" s="119"/>
      <c r="IT97" s="119"/>
      <c r="IU97" s="119"/>
    </row>
    <row r="98" spans="1:255">
      <c r="A98" s="120" t="s">
        <v>331</v>
      </c>
      <c r="B98" s="120"/>
      <c r="C98" s="120"/>
      <c r="D98" s="256"/>
      <c r="E98" s="120"/>
      <c r="F98" s="256"/>
      <c r="G98" s="120"/>
      <c r="H98" s="256"/>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119"/>
      <c r="FC98" s="119"/>
      <c r="FD98" s="119"/>
      <c r="FE98" s="119"/>
      <c r="FF98" s="119"/>
      <c r="FG98" s="119"/>
      <c r="FH98" s="119"/>
      <c r="FI98" s="119"/>
      <c r="FJ98" s="119"/>
      <c r="FK98" s="119"/>
      <c r="FL98" s="119"/>
      <c r="FM98" s="119"/>
      <c r="FN98" s="119"/>
      <c r="FO98" s="119"/>
      <c r="FP98" s="119"/>
      <c r="FQ98" s="119"/>
      <c r="FR98" s="119"/>
      <c r="FS98" s="119"/>
      <c r="FT98" s="119"/>
      <c r="FU98" s="119"/>
      <c r="FV98" s="119"/>
      <c r="FW98" s="119"/>
      <c r="FX98" s="119"/>
      <c r="FY98" s="119"/>
      <c r="FZ98" s="119"/>
      <c r="GA98" s="119"/>
      <c r="GB98" s="119"/>
      <c r="GC98" s="119"/>
      <c r="GD98" s="119"/>
      <c r="GE98" s="119"/>
      <c r="GF98" s="119"/>
      <c r="GG98" s="119"/>
      <c r="GH98" s="119"/>
      <c r="GI98" s="119"/>
      <c r="GJ98" s="119"/>
      <c r="GK98" s="119"/>
      <c r="GL98" s="119"/>
      <c r="GM98" s="119"/>
      <c r="GN98" s="119"/>
      <c r="GO98" s="119"/>
      <c r="GP98" s="119"/>
      <c r="GQ98" s="119"/>
      <c r="GR98" s="119"/>
      <c r="GS98" s="119"/>
      <c r="GT98" s="119"/>
      <c r="GU98" s="119"/>
      <c r="GV98" s="119"/>
      <c r="GW98" s="119"/>
      <c r="GX98" s="119"/>
      <c r="GY98" s="119"/>
      <c r="GZ98" s="119"/>
      <c r="HA98" s="119"/>
      <c r="HB98" s="119"/>
      <c r="HC98" s="119"/>
      <c r="HD98" s="119"/>
      <c r="HE98" s="119"/>
      <c r="HF98" s="119"/>
      <c r="HG98" s="119"/>
      <c r="HH98" s="119"/>
      <c r="HI98" s="119"/>
      <c r="HJ98" s="119"/>
      <c r="HK98" s="119"/>
      <c r="HL98" s="119"/>
      <c r="HM98" s="119"/>
      <c r="HN98" s="119"/>
      <c r="HO98" s="119"/>
      <c r="HP98" s="119"/>
      <c r="HQ98" s="119"/>
      <c r="HR98" s="119"/>
      <c r="HS98" s="119"/>
      <c r="HT98" s="119"/>
      <c r="HU98" s="119"/>
      <c r="HV98" s="119"/>
      <c r="HW98" s="119"/>
      <c r="HX98" s="119"/>
      <c r="HY98" s="119"/>
      <c r="HZ98" s="119"/>
      <c r="IA98" s="119"/>
      <c r="IB98" s="119"/>
      <c r="IC98" s="119"/>
      <c r="ID98" s="119"/>
      <c r="IE98" s="119"/>
      <c r="IF98" s="119"/>
      <c r="IG98" s="119"/>
      <c r="IH98" s="119"/>
      <c r="II98" s="119"/>
      <c r="IJ98" s="119"/>
      <c r="IK98" s="119"/>
      <c r="IL98" s="119"/>
      <c r="IM98" s="119"/>
      <c r="IN98" s="119"/>
      <c r="IO98" s="119"/>
      <c r="IP98" s="119"/>
      <c r="IQ98" s="119"/>
      <c r="IR98" s="119"/>
      <c r="IS98" s="119"/>
      <c r="IT98" s="119"/>
      <c r="IU98" s="119"/>
    </row>
    <row r="99" spans="1:255">
      <c r="A99" s="257" t="s">
        <v>284</v>
      </c>
      <c r="B99" s="260"/>
      <c r="C99" s="119"/>
      <c r="D99" s="256"/>
      <c r="E99" s="119"/>
      <c r="F99" s="256"/>
      <c r="G99" s="119"/>
      <c r="H99" s="256"/>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c r="FL99" s="119"/>
      <c r="FM99" s="119"/>
      <c r="FN99" s="119"/>
      <c r="FO99" s="119"/>
      <c r="FP99" s="119"/>
      <c r="FQ99" s="119"/>
      <c r="FR99" s="119"/>
      <c r="FS99" s="119"/>
      <c r="FT99" s="119"/>
      <c r="FU99" s="119"/>
      <c r="FV99" s="119"/>
      <c r="FW99" s="119"/>
      <c r="FX99" s="119"/>
      <c r="FY99" s="119"/>
      <c r="FZ99" s="119"/>
      <c r="GA99" s="119"/>
      <c r="GB99" s="119"/>
      <c r="GC99" s="119"/>
      <c r="GD99" s="119"/>
      <c r="GE99" s="119"/>
      <c r="GF99" s="119"/>
      <c r="GG99" s="119"/>
      <c r="GH99" s="119"/>
      <c r="GI99" s="119"/>
      <c r="GJ99" s="119"/>
      <c r="GK99" s="119"/>
      <c r="GL99" s="119"/>
      <c r="GM99" s="119"/>
      <c r="GN99" s="119"/>
      <c r="GO99" s="119"/>
      <c r="GP99" s="119"/>
      <c r="GQ99" s="119"/>
      <c r="GR99" s="119"/>
      <c r="GS99" s="119"/>
      <c r="GT99" s="119"/>
      <c r="GU99" s="119"/>
      <c r="GV99" s="119"/>
      <c r="GW99" s="119"/>
      <c r="GX99" s="119"/>
      <c r="GY99" s="119"/>
      <c r="GZ99" s="119"/>
      <c r="HA99" s="119"/>
      <c r="HB99" s="119"/>
      <c r="HC99" s="119"/>
      <c r="HD99" s="119"/>
      <c r="HE99" s="119"/>
      <c r="HF99" s="119"/>
      <c r="HG99" s="119"/>
      <c r="HH99" s="119"/>
      <c r="HI99" s="119"/>
      <c r="HJ99" s="119"/>
      <c r="HK99" s="119"/>
      <c r="HL99" s="119"/>
      <c r="HM99" s="119"/>
      <c r="HN99" s="119"/>
      <c r="HO99" s="119"/>
      <c r="HP99" s="119"/>
      <c r="HQ99" s="119"/>
      <c r="HR99" s="119"/>
      <c r="HS99" s="119"/>
      <c r="HT99" s="119"/>
      <c r="HU99" s="119"/>
      <c r="HV99" s="119"/>
      <c r="HW99" s="119"/>
      <c r="HX99" s="119"/>
      <c r="HY99" s="119"/>
      <c r="HZ99" s="119"/>
      <c r="IA99" s="119"/>
      <c r="IB99" s="119"/>
      <c r="IC99" s="119"/>
      <c r="ID99" s="119"/>
      <c r="IE99" s="119"/>
      <c r="IF99" s="119"/>
      <c r="IG99" s="119"/>
      <c r="IH99" s="119"/>
      <c r="II99" s="119"/>
      <c r="IJ99" s="119"/>
      <c r="IK99" s="119"/>
      <c r="IL99" s="119"/>
      <c r="IM99" s="119"/>
      <c r="IN99" s="119"/>
      <c r="IO99" s="119"/>
      <c r="IP99" s="119"/>
      <c r="IQ99" s="119"/>
      <c r="IR99" s="119"/>
      <c r="IS99" s="119"/>
      <c r="IT99" s="119"/>
      <c r="IU99" s="119"/>
    </row>
    <row r="100" spans="1:255">
      <c r="A100" s="120" t="s">
        <v>333</v>
      </c>
      <c r="B100" s="119"/>
      <c r="C100" s="119"/>
      <c r="D100" s="256"/>
      <c r="E100" s="119"/>
      <c r="F100" s="256"/>
      <c r="G100" s="119"/>
      <c r="H100" s="256"/>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c r="FL100" s="119"/>
      <c r="FM100" s="119"/>
      <c r="FN100" s="119"/>
      <c r="FO100" s="119"/>
      <c r="FP100" s="119"/>
      <c r="FQ100" s="119"/>
      <c r="FR100" s="119"/>
      <c r="FS100" s="119"/>
      <c r="FT100" s="119"/>
      <c r="FU100" s="119"/>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19"/>
      <c r="GQ100" s="119"/>
      <c r="GR100" s="119"/>
      <c r="GS100" s="119"/>
      <c r="GT100" s="119"/>
      <c r="GU100" s="119"/>
      <c r="GV100" s="119"/>
      <c r="GW100" s="119"/>
      <c r="GX100" s="119"/>
      <c r="GY100" s="119"/>
      <c r="GZ100" s="119"/>
      <c r="HA100" s="119"/>
      <c r="HB100" s="119"/>
      <c r="HC100" s="119"/>
      <c r="HD100" s="119"/>
      <c r="HE100" s="119"/>
      <c r="HF100" s="119"/>
      <c r="HG100" s="119"/>
      <c r="HH100" s="119"/>
      <c r="HI100" s="119"/>
      <c r="HJ100" s="119"/>
      <c r="HK100" s="119"/>
      <c r="HL100" s="119"/>
      <c r="HM100" s="119"/>
      <c r="HN100" s="119"/>
      <c r="HO100" s="119"/>
      <c r="HP100" s="119"/>
      <c r="HQ100" s="119"/>
      <c r="HR100" s="119"/>
      <c r="HS100" s="119"/>
      <c r="HT100" s="119"/>
      <c r="HU100" s="119"/>
      <c r="HV100" s="119"/>
      <c r="HW100" s="119"/>
      <c r="HX100" s="119"/>
      <c r="HY100" s="119"/>
      <c r="HZ100" s="119"/>
      <c r="IA100" s="119"/>
      <c r="IB100" s="119"/>
      <c r="IC100" s="119"/>
      <c r="ID100" s="119"/>
      <c r="IE100" s="119"/>
      <c r="IF100" s="119"/>
      <c r="IG100" s="119"/>
      <c r="IH100" s="119"/>
      <c r="II100" s="119"/>
      <c r="IJ100" s="119"/>
      <c r="IK100" s="119"/>
      <c r="IL100" s="119"/>
      <c r="IM100" s="119"/>
      <c r="IN100" s="119"/>
      <c r="IO100" s="119"/>
      <c r="IP100" s="119"/>
      <c r="IQ100" s="119"/>
      <c r="IR100" s="119"/>
      <c r="IS100" s="119"/>
      <c r="IT100" s="119"/>
      <c r="IU100" s="119"/>
    </row>
    <row r="101" spans="1:25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119"/>
      <c r="EQ101" s="119"/>
      <c r="ER101" s="119"/>
      <c r="ES101" s="119"/>
      <c r="ET101" s="119"/>
      <c r="EU101" s="119"/>
      <c r="EV101" s="119"/>
      <c r="EW101" s="119"/>
      <c r="EX101" s="119"/>
      <c r="EY101" s="119"/>
      <c r="EZ101" s="119"/>
      <c r="FA101" s="119"/>
      <c r="FB101" s="119"/>
      <c r="FC101" s="119"/>
      <c r="FD101" s="119"/>
      <c r="FE101" s="119"/>
      <c r="FF101" s="119"/>
      <c r="FG101" s="119"/>
      <c r="FH101" s="119"/>
      <c r="FI101" s="119"/>
      <c r="FJ101" s="119"/>
      <c r="FK101" s="119"/>
      <c r="FL101" s="119"/>
      <c r="FM101" s="119"/>
      <c r="FN101" s="119"/>
      <c r="FO101" s="119"/>
      <c r="FP101" s="119"/>
      <c r="FQ101" s="119"/>
      <c r="FR101" s="119"/>
      <c r="FS101" s="119"/>
      <c r="FT101" s="119"/>
      <c r="FU101" s="119"/>
      <c r="FV101" s="119"/>
      <c r="FW101" s="119"/>
      <c r="FX101" s="119"/>
      <c r="FY101" s="119"/>
      <c r="FZ101" s="119"/>
      <c r="GA101" s="119"/>
      <c r="GB101" s="119"/>
      <c r="GC101" s="119"/>
      <c r="GD101" s="119"/>
      <c r="GE101" s="119"/>
      <c r="GF101" s="119"/>
      <c r="GG101" s="119"/>
      <c r="GH101" s="119"/>
      <c r="GI101" s="119"/>
      <c r="GJ101" s="119"/>
      <c r="GK101" s="119"/>
      <c r="GL101" s="119"/>
      <c r="GM101" s="119"/>
      <c r="GN101" s="119"/>
      <c r="GO101" s="119"/>
      <c r="GP101" s="119"/>
      <c r="GQ101" s="119"/>
      <c r="GR101" s="119"/>
      <c r="GS101" s="119"/>
      <c r="GT101" s="119"/>
      <c r="GU101" s="119"/>
      <c r="GV101" s="119"/>
      <c r="GW101" s="119"/>
      <c r="GX101" s="119"/>
      <c r="GY101" s="119"/>
      <c r="GZ101" s="119"/>
      <c r="HA101" s="119"/>
      <c r="HB101" s="119"/>
      <c r="HC101" s="119"/>
      <c r="HD101" s="119"/>
      <c r="HE101" s="119"/>
      <c r="HF101" s="119"/>
      <c r="HG101" s="119"/>
      <c r="HH101" s="119"/>
      <c r="HI101" s="119"/>
      <c r="HJ101" s="119"/>
      <c r="HK101" s="119"/>
      <c r="HL101" s="119"/>
      <c r="HM101" s="119"/>
      <c r="HN101" s="119"/>
      <c r="HO101" s="119"/>
      <c r="HP101" s="119"/>
      <c r="HQ101" s="119"/>
      <c r="HR101" s="119"/>
      <c r="HS101" s="119"/>
      <c r="HT101" s="119"/>
      <c r="HU101" s="119"/>
      <c r="HV101" s="119"/>
      <c r="HW101" s="119"/>
      <c r="HX101" s="119"/>
      <c r="HY101" s="119"/>
      <c r="HZ101" s="119"/>
      <c r="IA101" s="119"/>
      <c r="IB101" s="119"/>
      <c r="IC101" s="119"/>
      <c r="ID101" s="119"/>
      <c r="IE101" s="119"/>
      <c r="IF101" s="119"/>
      <c r="IG101" s="119"/>
      <c r="IH101" s="119"/>
      <c r="II101" s="119"/>
      <c r="IJ101" s="119"/>
      <c r="IK101" s="119"/>
      <c r="IL101" s="119"/>
      <c r="IM101" s="119"/>
      <c r="IN101" s="119"/>
      <c r="IO101" s="119"/>
      <c r="IP101" s="119"/>
      <c r="IQ101" s="119"/>
      <c r="IR101" s="119"/>
      <c r="IS101" s="119"/>
      <c r="IT101" s="119"/>
      <c r="IU101" s="119"/>
    </row>
    <row r="102" spans="1:255">
      <c r="A102" s="119" t="s">
        <v>52</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19"/>
      <c r="FU102" s="119"/>
      <c r="FV102" s="119"/>
      <c r="FW102" s="119"/>
      <c r="FX102" s="119"/>
      <c r="FY102" s="119"/>
      <c r="FZ102" s="119"/>
      <c r="GA102" s="119"/>
      <c r="GB102" s="119"/>
      <c r="GC102" s="119"/>
      <c r="GD102" s="119"/>
      <c r="GE102" s="119"/>
      <c r="GF102" s="119"/>
      <c r="GG102" s="119"/>
      <c r="GH102" s="119"/>
      <c r="GI102" s="119"/>
      <c r="GJ102" s="119"/>
      <c r="GK102" s="119"/>
      <c r="GL102" s="119"/>
      <c r="GM102" s="119"/>
      <c r="GN102" s="119"/>
      <c r="GO102" s="119"/>
      <c r="GP102" s="119"/>
      <c r="GQ102" s="119"/>
      <c r="GR102" s="119"/>
      <c r="GS102" s="119"/>
      <c r="GT102" s="119"/>
      <c r="GU102" s="119"/>
      <c r="GV102" s="119"/>
      <c r="GW102" s="119"/>
      <c r="GX102" s="119"/>
      <c r="GY102" s="119"/>
      <c r="GZ102" s="119"/>
      <c r="HA102" s="119"/>
      <c r="HB102" s="119"/>
      <c r="HC102" s="119"/>
      <c r="HD102" s="119"/>
      <c r="HE102" s="119"/>
      <c r="HF102" s="119"/>
      <c r="HG102" s="119"/>
      <c r="HH102" s="119"/>
      <c r="HI102" s="119"/>
      <c r="HJ102" s="119"/>
      <c r="HK102" s="119"/>
      <c r="HL102" s="119"/>
      <c r="HM102" s="119"/>
      <c r="HN102" s="119"/>
      <c r="HO102" s="119"/>
      <c r="HP102" s="119"/>
      <c r="HQ102" s="119"/>
      <c r="HR102" s="119"/>
      <c r="HS102" s="119"/>
      <c r="HT102" s="119"/>
      <c r="HU102" s="119"/>
      <c r="HV102" s="119"/>
      <c r="HW102" s="119"/>
      <c r="HX102" s="119"/>
      <c r="HY102" s="119"/>
      <c r="HZ102" s="119"/>
      <c r="IA102" s="119"/>
      <c r="IB102" s="119"/>
      <c r="IC102" s="119"/>
      <c r="ID102" s="119"/>
      <c r="IE102" s="119"/>
      <c r="IF102" s="119"/>
      <c r="IG102" s="119"/>
      <c r="IH102" s="119"/>
      <c r="II102" s="119"/>
      <c r="IJ102" s="119"/>
      <c r="IK102" s="119"/>
      <c r="IL102" s="119"/>
      <c r="IM102" s="119"/>
      <c r="IN102" s="119"/>
      <c r="IO102" s="119"/>
      <c r="IP102" s="119"/>
      <c r="IQ102" s="119"/>
      <c r="IR102" s="119"/>
      <c r="IS102" s="119"/>
      <c r="IT102" s="119"/>
      <c r="IU102" s="119"/>
    </row>
    <row r="103" spans="1:255">
      <c r="A103" s="119" t="s">
        <v>332</v>
      </c>
      <c r="B103" s="119"/>
      <c r="C103" s="119"/>
      <c r="D103" s="256"/>
      <c r="E103" s="119"/>
      <c r="F103" s="256"/>
      <c r="G103" s="119"/>
      <c r="H103" s="256"/>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c r="FC103" s="119"/>
      <c r="FD103" s="119"/>
      <c r="FE103" s="119"/>
      <c r="FF103" s="119"/>
      <c r="FG103" s="119"/>
      <c r="FH103" s="119"/>
      <c r="FI103" s="119"/>
      <c r="FJ103" s="119"/>
      <c r="FK103" s="119"/>
      <c r="FL103" s="119"/>
      <c r="FM103" s="119"/>
      <c r="FN103" s="119"/>
      <c r="FO103" s="119"/>
      <c r="FP103" s="119"/>
      <c r="FQ103" s="119"/>
      <c r="FR103" s="119"/>
      <c r="FS103" s="119"/>
      <c r="FT103" s="119"/>
      <c r="FU103" s="119"/>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19"/>
      <c r="GQ103" s="119"/>
      <c r="GR103" s="119"/>
      <c r="GS103" s="119"/>
      <c r="GT103" s="119"/>
      <c r="GU103" s="119"/>
      <c r="GV103" s="119"/>
      <c r="GW103" s="119"/>
      <c r="GX103" s="119"/>
      <c r="GY103" s="119"/>
      <c r="GZ103" s="119"/>
      <c r="HA103" s="119"/>
      <c r="HB103" s="119"/>
      <c r="HC103" s="119"/>
      <c r="HD103" s="119"/>
      <c r="HE103" s="119"/>
      <c r="HF103" s="119"/>
      <c r="HG103" s="119"/>
      <c r="HH103" s="119"/>
      <c r="HI103" s="119"/>
      <c r="HJ103" s="119"/>
      <c r="HK103" s="119"/>
      <c r="HL103" s="119"/>
      <c r="HM103" s="119"/>
      <c r="HN103" s="119"/>
      <c r="HO103" s="119"/>
      <c r="HP103" s="119"/>
      <c r="HQ103" s="119"/>
      <c r="HR103" s="119"/>
      <c r="HS103" s="119"/>
      <c r="HT103" s="119"/>
      <c r="HU103" s="119"/>
      <c r="HV103" s="119"/>
      <c r="HW103" s="119"/>
      <c r="HX103" s="119"/>
      <c r="HY103" s="119"/>
      <c r="HZ103" s="119"/>
      <c r="IA103" s="119"/>
      <c r="IB103" s="119"/>
      <c r="IC103" s="119"/>
      <c r="ID103" s="119"/>
      <c r="IE103" s="119"/>
      <c r="IF103" s="119"/>
      <c r="IG103" s="119"/>
      <c r="IH103" s="119"/>
      <c r="II103" s="119"/>
      <c r="IJ103" s="119"/>
      <c r="IK103" s="119"/>
      <c r="IL103" s="119"/>
      <c r="IM103" s="119"/>
      <c r="IN103" s="119"/>
      <c r="IO103" s="119"/>
      <c r="IP103" s="119"/>
      <c r="IQ103" s="119"/>
      <c r="IR103" s="119"/>
      <c r="IS103" s="119"/>
      <c r="IT103" s="119"/>
      <c r="IU103" s="119"/>
    </row>
    <row r="104" spans="1:255">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19"/>
      <c r="GQ104" s="119"/>
      <c r="GR104" s="119"/>
      <c r="GS104" s="119"/>
      <c r="GT104" s="119"/>
      <c r="GU104" s="119"/>
      <c r="GV104" s="119"/>
      <c r="GW104" s="119"/>
      <c r="GX104" s="119"/>
      <c r="GY104" s="119"/>
      <c r="GZ104" s="119"/>
      <c r="HA104" s="119"/>
      <c r="HB104" s="119"/>
      <c r="HC104" s="119"/>
      <c r="HD104" s="119"/>
      <c r="HE104" s="119"/>
      <c r="HF104" s="119"/>
      <c r="HG104" s="119"/>
      <c r="HH104" s="119"/>
      <c r="HI104" s="119"/>
      <c r="HJ104" s="119"/>
      <c r="HK104" s="119"/>
      <c r="HL104" s="119"/>
      <c r="HM104" s="119"/>
      <c r="HN104" s="119"/>
      <c r="HO104" s="119"/>
      <c r="HP104" s="119"/>
      <c r="HQ104" s="119"/>
      <c r="HR104" s="119"/>
      <c r="HS104" s="119"/>
      <c r="HT104" s="119"/>
      <c r="HU104" s="119"/>
      <c r="HV104" s="119"/>
      <c r="HW104" s="119"/>
      <c r="HX104" s="119"/>
      <c r="HY104" s="119"/>
      <c r="HZ104" s="119"/>
      <c r="IA104" s="119"/>
      <c r="IB104" s="119"/>
      <c r="IC104" s="119"/>
      <c r="ID104" s="119"/>
      <c r="IE104" s="119"/>
      <c r="IF104" s="119"/>
      <c r="IG104" s="119"/>
      <c r="IH104" s="119"/>
      <c r="II104" s="119"/>
      <c r="IJ104" s="119"/>
      <c r="IK104" s="119"/>
      <c r="IL104" s="119"/>
      <c r="IM104" s="119"/>
      <c r="IN104" s="119"/>
      <c r="IO104" s="119"/>
      <c r="IP104" s="119"/>
      <c r="IQ104" s="119"/>
      <c r="IR104" s="119"/>
      <c r="IS104" s="119"/>
      <c r="IT104" s="119"/>
      <c r="IU104" s="119"/>
    </row>
    <row r="105" spans="1:255" ht="15.75" thickBot="1">
      <c r="A105" s="119" t="s">
        <v>983</v>
      </c>
      <c r="B105" s="119"/>
      <c r="C105" s="119"/>
      <c r="D105" s="261" t="s">
        <v>377</v>
      </c>
      <c r="E105" s="119"/>
      <c r="F105" s="261" t="s">
        <v>377</v>
      </c>
      <c r="G105" s="119"/>
      <c r="H105" s="261" t="s">
        <v>377</v>
      </c>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c r="FC105" s="119"/>
      <c r="FD105" s="119"/>
      <c r="FE105" s="119"/>
      <c r="FF105" s="119"/>
      <c r="FG105" s="119"/>
      <c r="FH105" s="119"/>
      <c r="FI105" s="119"/>
      <c r="FJ105" s="119"/>
      <c r="FK105" s="119"/>
      <c r="FL105" s="119"/>
      <c r="FM105" s="119"/>
      <c r="FN105" s="119"/>
      <c r="FO105" s="119"/>
      <c r="FP105" s="119"/>
      <c r="FQ105" s="119"/>
      <c r="FR105" s="119"/>
      <c r="FS105" s="119"/>
      <c r="FT105" s="119"/>
      <c r="FU105" s="119"/>
      <c r="FV105" s="119"/>
      <c r="FW105" s="119"/>
      <c r="FX105" s="119"/>
      <c r="FY105" s="119"/>
      <c r="FZ105" s="119"/>
      <c r="GA105" s="119"/>
      <c r="GB105" s="119"/>
      <c r="GC105" s="119"/>
      <c r="GD105" s="119"/>
      <c r="GE105" s="119"/>
      <c r="GF105" s="119"/>
      <c r="GG105" s="119"/>
      <c r="GH105" s="119"/>
      <c r="GI105" s="119"/>
      <c r="GJ105" s="119"/>
      <c r="GK105" s="119"/>
      <c r="GL105" s="119"/>
      <c r="GM105" s="119"/>
      <c r="GN105" s="119"/>
      <c r="GO105" s="119"/>
      <c r="GP105" s="119"/>
      <c r="GQ105" s="119"/>
      <c r="GR105" s="119"/>
      <c r="GS105" s="119"/>
      <c r="GT105" s="119"/>
      <c r="GU105" s="119"/>
      <c r="GV105" s="119"/>
      <c r="GW105" s="119"/>
      <c r="GX105" s="119"/>
      <c r="GY105" s="119"/>
      <c r="GZ105" s="119"/>
      <c r="HA105" s="119"/>
      <c r="HB105" s="119"/>
      <c r="HC105" s="119"/>
      <c r="HD105" s="119"/>
      <c r="HE105" s="119"/>
      <c r="HF105" s="119"/>
      <c r="HG105" s="119"/>
      <c r="HH105" s="119"/>
      <c r="HI105" s="119"/>
      <c r="HJ105" s="119"/>
      <c r="HK105" s="119"/>
      <c r="HL105" s="119"/>
      <c r="HM105" s="119"/>
      <c r="HN105" s="119"/>
      <c r="HO105" s="119"/>
      <c r="HP105" s="119"/>
      <c r="HQ105" s="119"/>
      <c r="HR105" s="119"/>
      <c r="HS105" s="119"/>
      <c r="HT105" s="119"/>
      <c r="HU105" s="119"/>
      <c r="HV105" s="119"/>
      <c r="HW105" s="119"/>
      <c r="HX105" s="119"/>
      <c r="HY105" s="119"/>
      <c r="HZ105" s="119"/>
      <c r="IA105" s="119"/>
      <c r="IB105" s="119"/>
      <c r="IC105" s="119"/>
      <c r="ID105" s="119"/>
      <c r="IE105" s="119"/>
      <c r="IF105" s="119"/>
      <c r="IG105" s="119"/>
      <c r="IH105" s="119"/>
      <c r="II105" s="119"/>
      <c r="IJ105" s="119"/>
      <c r="IK105" s="119"/>
      <c r="IL105" s="119"/>
      <c r="IM105" s="119"/>
      <c r="IN105" s="119"/>
      <c r="IO105" s="119"/>
      <c r="IP105" s="119"/>
      <c r="IQ105" s="119"/>
      <c r="IR105" s="119"/>
      <c r="IS105" s="119"/>
      <c r="IT105" s="119"/>
      <c r="IU105" s="119"/>
    </row>
    <row r="106" spans="1:255" ht="15.75" thickTop="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19"/>
      <c r="FU106" s="119"/>
      <c r="FV106" s="119"/>
      <c r="FW106" s="119"/>
      <c r="FX106" s="119"/>
      <c r="FY106" s="119"/>
      <c r="FZ106" s="119"/>
      <c r="GA106" s="119"/>
      <c r="GB106" s="119"/>
      <c r="GC106" s="119"/>
      <c r="GD106" s="119"/>
      <c r="GE106" s="119"/>
      <c r="GF106" s="119"/>
      <c r="GG106" s="119"/>
      <c r="GH106" s="119"/>
      <c r="GI106" s="119"/>
      <c r="GJ106" s="119"/>
      <c r="GK106" s="119"/>
      <c r="GL106" s="119"/>
      <c r="GM106" s="119"/>
      <c r="GN106" s="119"/>
      <c r="GO106" s="119"/>
      <c r="GP106" s="119"/>
      <c r="GQ106" s="119"/>
      <c r="GR106" s="119"/>
      <c r="GS106" s="119"/>
      <c r="GT106" s="119"/>
      <c r="GU106" s="119"/>
      <c r="GV106" s="119"/>
      <c r="GW106" s="119"/>
      <c r="GX106" s="119"/>
      <c r="GY106" s="119"/>
      <c r="GZ106" s="119"/>
      <c r="HA106" s="119"/>
      <c r="HB106" s="119"/>
      <c r="HC106" s="119"/>
      <c r="HD106" s="119"/>
      <c r="HE106" s="119"/>
      <c r="HF106" s="119"/>
      <c r="HG106" s="119"/>
      <c r="HH106" s="119"/>
      <c r="HI106" s="119"/>
      <c r="HJ106" s="119"/>
      <c r="HK106" s="119"/>
      <c r="HL106" s="119"/>
      <c r="HM106" s="119"/>
      <c r="HN106" s="119"/>
      <c r="HO106" s="119"/>
      <c r="HP106" s="119"/>
      <c r="HQ106" s="119"/>
      <c r="HR106" s="119"/>
      <c r="HS106" s="119"/>
      <c r="HT106" s="119"/>
      <c r="HU106" s="119"/>
      <c r="HV106" s="119"/>
      <c r="HW106" s="119"/>
      <c r="HX106" s="119"/>
      <c r="HY106" s="119"/>
      <c r="HZ106" s="119"/>
      <c r="IA106" s="119"/>
      <c r="IB106" s="119"/>
      <c r="IC106" s="119"/>
      <c r="ID106" s="119"/>
      <c r="IE106" s="119"/>
      <c r="IF106" s="119"/>
      <c r="IG106" s="119"/>
      <c r="IH106" s="119"/>
      <c r="II106" s="119"/>
      <c r="IJ106" s="119"/>
      <c r="IK106" s="119"/>
      <c r="IL106" s="119"/>
      <c r="IM106" s="119"/>
      <c r="IN106" s="119"/>
      <c r="IO106" s="119"/>
      <c r="IP106" s="119"/>
      <c r="IQ106" s="119"/>
      <c r="IR106" s="119"/>
      <c r="IS106" s="119"/>
      <c r="IT106" s="119"/>
      <c r="IU106" s="119"/>
    </row>
    <row r="107" spans="1:255">
      <c r="A107" s="853"/>
      <c r="B107" s="853"/>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19"/>
      <c r="GQ107" s="119"/>
      <c r="GR107" s="119"/>
      <c r="GS107" s="119"/>
      <c r="GT107" s="119"/>
      <c r="GU107" s="119"/>
      <c r="GV107" s="119"/>
      <c r="GW107" s="119"/>
      <c r="GX107" s="119"/>
      <c r="GY107" s="119"/>
      <c r="GZ107" s="119"/>
      <c r="HA107" s="119"/>
      <c r="HB107" s="119"/>
      <c r="HC107" s="119"/>
      <c r="HD107" s="119"/>
      <c r="HE107" s="119"/>
      <c r="HF107" s="119"/>
      <c r="HG107" s="119"/>
      <c r="HH107" s="119"/>
      <c r="HI107" s="119"/>
      <c r="HJ107" s="119"/>
      <c r="HK107" s="119"/>
      <c r="HL107" s="119"/>
      <c r="HM107" s="119"/>
      <c r="HN107" s="119"/>
      <c r="HO107" s="119"/>
      <c r="HP107" s="119"/>
      <c r="HQ107" s="119"/>
      <c r="HR107" s="119"/>
      <c r="HS107" s="119"/>
      <c r="HT107" s="119"/>
      <c r="HU107" s="119"/>
      <c r="HV107" s="119"/>
      <c r="HW107" s="119"/>
      <c r="HX107" s="119"/>
      <c r="HY107" s="119"/>
      <c r="HZ107" s="119"/>
      <c r="IA107" s="119"/>
      <c r="IB107" s="119"/>
      <c r="IC107" s="119"/>
      <c r="ID107" s="119"/>
      <c r="IE107" s="119"/>
      <c r="IF107" s="119"/>
      <c r="IG107" s="119"/>
      <c r="IH107" s="119"/>
      <c r="II107" s="119"/>
      <c r="IJ107" s="119"/>
      <c r="IK107" s="119"/>
      <c r="IL107" s="119"/>
      <c r="IM107" s="119"/>
      <c r="IN107" s="119"/>
      <c r="IO107" s="119"/>
      <c r="IP107" s="119"/>
      <c r="IQ107" s="119"/>
      <c r="IR107" s="119"/>
      <c r="IS107" s="119"/>
      <c r="IT107" s="119"/>
      <c r="IU107" s="119"/>
    </row>
    <row r="108" spans="1:255" ht="15.75">
      <c r="A108" s="372" t="s">
        <v>171</v>
      </c>
      <c r="B108" s="50"/>
      <c r="C108" s="50"/>
      <c r="D108" s="50"/>
      <c r="E108" s="50"/>
      <c r="F108" s="148"/>
      <c r="G108" s="148"/>
      <c r="H108" s="148"/>
      <c r="I108" s="119"/>
      <c r="J108" s="119"/>
    </row>
    <row r="109" spans="1:255">
      <c r="A109" s="50"/>
      <c r="B109" s="50"/>
      <c r="C109" s="50"/>
      <c r="D109" s="50"/>
      <c r="E109" s="50"/>
      <c r="F109" s="50"/>
      <c r="G109" s="50"/>
      <c r="H109" s="50"/>
    </row>
    <row r="110" spans="1:255">
      <c r="A110" s="886"/>
      <c r="B110" s="886"/>
      <c r="C110" s="50"/>
      <c r="D110" s="50"/>
      <c r="E110" s="50"/>
      <c r="F110" s="50"/>
      <c r="G110" s="50"/>
      <c r="H110" s="50"/>
    </row>
    <row r="111" spans="1:255" ht="15.75">
      <c r="A111" s="372" t="s">
        <v>957</v>
      </c>
      <c r="B111" s="50"/>
      <c r="C111" s="50"/>
      <c r="D111" s="50"/>
      <c r="E111" s="50"/>
      <c r="F111" s="50"/>
      <c r="G111" s="50"/>
      <c r="H111" s="50"/>
    </row>
    <row r="112" spans="1:255">
      <c r="C112" s="50"/>
      <c r="F112" s="50"/>
      <c r="G112" s="50"/>
      <c r="H112" s="50"/>
    </row>
    <row r="113" spans="1:8">
      <c r="A113" s="902"/>
      <c r="B113" s="902"/>
      <c r="C113" s="50"/>
      <c r="F113" s="50"/>
      <c r="G113" s="50"/>
      <c r="H113" s="50"/>
    </row>
    <row r="114" spans="1:8" ht="15.75">
      <c r="A114" s="372" t="s">
        <v>864</v>
      </c>
      <c r="B114" s="50"/>
      <c r="C114" s="50"/>
      <c r="D114" s="50"/>
      <c r="E114" s="50"/>
      <c r="F114" s="50"/>
      <c r="G114" s="50"/>
      <c r="H114" s="50"/>
    </row>
    <row r="115" spans="1:8">
      <c r="C115" s="50"/>
      <c r="D115" s="50"/>
      <c r="E115" s="50"/>
      <c r="F115" s="50"/>
      <c r="G115" s="50"/>
      <c r="H115" s="50"/>
    </row>
    <row r="116" spans="1:8">
      <c r="A116" s="903"/>
      <c r="B116" s="903"/>
      <c r="C116" s="50"/>
      <c r="D116" s="50"/>
      <c r="E116" s="50"/>
      <c r="F116" s="50"/>
      <c r="G116" s="50"/>
      <c r="H116" s="50"/>
    </row>
    <row r="117" spans="1:8" ht="15.75">
      <c r="A117" s="372" t="s">
        <v>6</v>
      </c>
      <c r="B117" s="50"/>
      <c r="C117" s="50"/>
      <c r="D117" s="50"/>
      <c r="E117" s="50"/>
      <c r="F117" s="50"/>
      <c r="G117" s="50"/>
      <c r="H117" s="50"/>
    </row>
    <row r="119" spans="1:8">
      <c r="B119" s="50"/>
    </row>
    <row r="121" spans="1:8">
      <c r="A121" s="50"/>
    </row>
  </sheetData>
  <sheetProtection selectLockedCells="1"/>
  <mergeCells count="9">
    <mergeCell ref="B6:C6"/>
    <mergeCell ref="A107:B107"/>
    <mergeCell ref="A110:B110"/>
    <mergeCell ref="A113:B113"/>
    <mergeCell ref="A116:B116"/>
    <mergeCell ref="A40:B40"/>
    <mergeCell ref="A77:B77"/>
    <mergeCell ref="A41:B41"/>
    <mergeCell ref="A78:B78"/>
  </mergeCells>
  <phoneticPr fontId="38" type="noConversion"/>
  <pageMargins left="0.75" right="0.75" top="1" bottom="1" header="0.5" footer="0.5"/>
  <pageSetup scale="63" orientation="portrait" r:id="rId1"/>
  <headerFooter alignWithMargins="0"/>
  <rowBreaks count="2" manualBreakCount="2">
    <brk id="58" max="8" man="1"/>
    <brk id="120"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2:IU80"/>
  <sheetViews>
    <sheetView topLeftCell="A45" zoomScaleNormal="100" zoomScaleSheetLayoutView="90" workbookViewId="0"/>
  </sheetViews>
  <sheetFormatPr defaultColWidth="8.77734375" defaultRowHeight="15"/>
  <cols>
    <col min="1" max="1" width="20.109375" style="46" customWidth="1"/>
    <col min="2" max="2" width="21.44140625" style="46" customWidth="1"/>
    <col min="3" max="3" width="8.77734375" style="46"/>
    <col min="4" max="4" width="20.77734375" style="46" customWidth="1"/>
    <col min="5" max="5" width="3.77734375" style="46" customWidth="1"/>
    <col min="6" max="6" width="20.77734375" style="46" customWidth="1"/>
    <col min="7" max="7" width="4.44140625" style="46" customWidth="1"/>
    <col min="8" max="8" width="15.77734375" style="46" customWidth="1"/>
    <col min="9" max="16384" width="8.77734375" style="46"/>
  </cols>
  <sheetData>
    <row r="2" spans="1:255" ht="15.75">
      <c r="A2" s="124" t="s">
        <v>977</v>
      </c>
      <c r="B2" s="124"/>
      <c r="C2" s="125"/>
      <c r="D2" s="124"/>
      <c r="E2" s="124"/>
      <c r="F2" s="124"/>
      <c r="G2" s="124"/>
      <c r="H2" s="202" t="s">
        <v>418</v>
      </c>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701"/>
      <c r="BW2" s="701"/>
      <c r="BX2" s="701"/>
      <c r="BY2" s="701"/>
      <c r="BZ2" s="701"/>
      <c r="CA2" s="701"/>
      <c r="CB2" s="701"/>
      <c r="CC2" s="701"/>
      <c r="CD2" s="701"/>
      <c r="CE2" s="701"/>
      <c r="CF2" s="701"/>
      <c r="CG2" s="701"/>
      <c r="CH2" s="701"/>
      <c r="CI2" s="701"/>
      <c r="CJ2" s="701"/>
      <c r="CK2" s="701"/>
      <c r="CL2" s="701"/>
      <c r="CM2" s="701"/>
      <c r="CN2" s="701"/>
      <c r="CO2" s="701"/>
      <c r="CP2" s="701"/>
      <c r="CQ2" s="701"/>
      <c r="CR2" s="701"/>
      <c r="CS2" s="701"/>
      <c r="CT2" s="701"/>
      <c r="CU2" s="701"/>
      <c r="CV2" s="701"/>
      <c r="CW2" s="701"/>
      <c r="CX2" s="701"/>
      <c r="CY2" s="701"/>
      <c r="CZ2" s="701"/>
      <c r="DA2" s="701"/>
      <c r="DB2" s="701"/>
      <c r="DC2" s="701"/>
      <c r="DD2" s="701"/>
      <c r="DE2" s="701"/>
      <c r="DF2" s="701"/>
      <c r="DG2" s="701"/>
      <c r="DH2" s="701"/>
      <c r="DI2" s="701"/>
      <c r="DJ2" s="701"/>
      <c r="DK2" s="701"/>
      <c r="DL2" s="701"/>
      <c r="DM2" s="701"/>
      <c r="DN2" s="701"/>
      <c r="DO2" s="701"/>
      <c r="DP2" s="701"/>
      <c r="DQ2" s="701"/>
      <c r="DR2" s="701"/>
      <c r="DS2" s="701"/>
      <c r="DT2" s="701"/>
      <c r="DU2" s="701"/>
      <c r="DV2" s="701"/>
      <c r="DW2" s="701"/>
      <c r="DX2" s="701"/>
      <c r="DY2" s="701"/>
      <c r="DZ2" s="701"/>
      <c r="EA2" s="701"/>
      <c r="EB2" s="701"/>
      <c r="EC2" s="701"/>
      <c r="ED2" s="701"/>
      <c r="EE2" s="701"/>
      <c r="EF2" s="701"/>
      <c r="EG2" s="701"/>
      <c r="EH2" s="701"/>
      <c r="EI2" s="701"/>
      <c r="EJ2" s="701"/>
      <c r="EK2" s="701"/>
      <c r="EL2" s="701"/>
      <c r="EM2" s="701"/>
      <c r="EN2" s="701"/>
      <c r="EO2" s="701"/>
      <c r="EP2" s="701"/>
      <c r="EQ2" s="701"/>
      <c r="ER2" s="701"/>
      <c r="ES2" s="701"/>
      <c r="ET2" s="701"/>
      <c r="EU2" s="701"/>
      <c r="EV2" s="701"/>
      <c r="EW2" s="701"/>
      <c r="EX2" s="701"/>
      <c r="EY2" s="701"/>
      <c r="EZ2" s="701"/>
      <c r="FA2" s="701"/>
      <c r="FB2" s="701"/>
      <c r="FC2" s="701"/>
      <c r="FD2" s="701"/>
      <c r="FE2" s="701"/>
      <c r="FF2" s="701"/>
      <c r="FG2" s="701"/>
      <c r="FH2" s="701"/>
      <c r="FI2" s="701"/>
      <c r="FJ2" s="701"/>
      <c r="FK2" s="701"/>
      <c r="FL2" s="701"/>
      <c r="FM2" s="701"/>
      <c r="FN2" s="701"/>
      <c r="FO2" s="701"/>
      <c r="FP2" s="701"/>
      <c r="FQ2" s="701"/>
      <c r="FR2" s="701"/>
      <c r="FS2" s="701"/>
      <c r="FT2" s="701"/>
      <c r="FU2" s="701"/>
      <c r="FV2" s="701"/>
      <c r="FW2" s="701"/>
      <c r="FX2" s="701"/>
      <c r="FY2" s="701"/>
      <c r="FZ2" s="701"/>
      <c r="GA2" s="701"/>
      <c r="GB2" s="701"/>
      <c r="GC2" s="701"/>
      <c r="GD2" s="701"/>
      <c r="GE2" s="701"/>
      <c r="GF2" s="701"/>
      <c r="GG2" s="701"/>
      <c r="GH2" s="701"/>
      <c r="GI2" s="701"/>
      <c r="GJ2" s="701"/>
      <c r="GK2" s="701"/>
      <c r="GL2" s="701"/>
      <c r="GM2" s="701"/>
      <c r="GN2" s="701"/>
      <c r="GO2" s="701"/>
      <c r="GP2" s="701"/>
      <c r="GQ2" s="701"/>
      <c r="GR2" s="701"/>
      <c r="GS2" s="701"/>
      <c r="GT2" s="701"/>
      <c r="GU2" s="701"/>
      <c r="GV2" s="701"/>
      <c r="GW2" s="701"/>
      <c r="GX2" s="701"/>
      <c r="GY2" s="701"/>
      <c r="GZ2" s="701"/>
      <c r="HA2" s="701"/>
      <c r="HB2" s="701"/>
      <c r="HC2" s="701"/>
      <c r="HD2" s="701"/>
      <c r="HE2" s="701"/>
      <c r="HF2" s="701"/>
      <c r="HG2" s="701"/>
      <c r="HH2" s="701"/>
      <c r="HI2" s="701"/>
      <c r="HJ2" s="701"/>
      <c r="HK2" s="701"/>
      <c r="HL2" s="701"/>
      <c r="HM2" s="701"/>
      <c r="HN2" s="701"/>
      <c r="HO2" s="701"/>
      <c r="HP2" s="701"/>
      <c r="HQ2" s="701"/>
      <c r="HR2" s="701"/>
      <c r="HS2" s="701"/>
      <c r="HT2" s="701"/>
      <c r="HU2" s="701"/>
      <c r="HV2" s="701"/>
      <c r="HW2" s="701"/>
      <c r="HX2" s="701"/>
      <c r="HY2" s="701"/>
      <c r="HZ2" s="701"/>
      <c r="IA2" s="701"/>
      <c r="IB2" s="701"/>
      <c r="IC2" s="701"/>
      <c r="ID2" s="701"/>
      <c r="IE2" s="701"/>
      <c r="IF2" s="701"/>
      <c r="IG2" s="701"/>
      <c r="IH2" s="701"/>
      <c r="II2" s="701"/>
      <c r="IJ2" s="701"/>
      <c r="IK2" s="701"/>
      <c r="IL2" s="701"/>
      <c r="IM2" s="701"/>
      <c r="IN2" s="701"/>
      <c r="IO2" s="701"/>
      <c r="IP2" s="701"/>
      <c r="IQ2" s="701"/>
      <c r="IR2" s="701"/>
      <c r="IS2" s="701"/>
      <c r="IT2" s="701"/>
      <c r="IU2" s="701"/>
    </row>
    <row r="3" spans="1:255" ht="15.75">
      <c r="A3" s="124" t="s">
        <v>553</v>
      </c>
      <c r="B3" s="124"/>
      <c r="C3" s="125"/>
      <c r="D3" s="124"/>
      <c r="E3" s="124"/>
      <c r="F3" s="124"/>
      <c r="G3" s="124"/>
      <c r="H3" s="214"/>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701"/>
      <c r="DJ3" s="701"/>
      <c r="DK3" s="701"/>
      <c r="DL3" s="701"/>
      <c r="DM3" s="701"/>
      <c r="DN3" s="701"/>
      <c r="DO3" s="701"/>
      <c r="DP3" s="701"/>
      <c r="DQ3" s="701"/>
      <c r="DR3" s="701"/>
      <c r="DS3" s="701"/>
      <c r="DT3" s="701"/>
      <c r="DU3" s="701"/>
      <c r="DV3" s="701"/>
      <c r="DW3" s="701"/>
      <c r="DX3" s="701"/>
      <c r="DY3" s="701"/>
      <c r="DZ3" s="701"/>
      <c r="EA3" s="701"/>
      <c r="EB3" s="701"/>
      <c r="EC3" s="701"/>
      <c r="ED3" s="701"/>
      <c r="EE3" s="701"/>
      <c r="EF3" s="701"/>
      <c r="EG3" s="701"/>
      <c r="EH3" s="701"/>
      <c r="EI3" s="701"/>
      <c r="EJ3" s="701"/>
      <c r="EK3" s="701"/>
      <c r="EL3" s="701"/>
      <c r="EM3" s="701"/>
      <c r="EN3" s="701"/>
      <c r="EO3" s="701"/>
      <c r="EP3" s="701"/>
      <c r="EQ3" s="701"/>
      <c r="ER3" s="701"/>
      <c r="ES3" s="701"/>
      <c r="ET3" s="701"/>
      <c r="EU3" s="701"/>
      <c r="EV3" s="701"/>
      <c r="EW3" s="701"/>
      <c r="EX3" s="701"/>
      <c r="EY3" s="701"/>
      <c r="EZ3" s="701"/>
      <c r="FA3" s="701"/>
      <c r="FB3" s="701"/>
      <c r="FC3" s="701"/>
      <c r="FD3" s="701"/>
      <c r="FE3" s="701"/>
      <c r="FF3" s="701"/>
      <c r="FG3" s="701"/>
      <c r="FH3" s="701"/>
      <c r="FI3" s="701"/>
      <c r="FJ3" s="701"/>
      <c r="FK3" s="701"/>
      <c r="FL3" s="701"/>
      <c r="FM3" s="701"/>
      <c r="FN3" s="701"/>
      <c r="FO3" s="701"/>
      <c r="FP3" s="701"/>
      <c r="FQ3" s="701"/>
      <c r="FR3" s="701"/>
      <c r="FS3" s="701"/>
      <c r="FT3" s="701"/>
      <c r="FU3" s="701"/>
      <c r="FV3" s="701"/>
      <c r="FW3" s="701"/>
      <c r="FX3" s="701"/>
      <c r="FY3" s="701"/>
      <c r="FZ3" s="701"/>
      <c r="GA3" s="701"/>
      <c r="GB3" s="701"/>
      <c r="GC3" s="701"/>
      <c r="GD3" s="701"/>
      <c r="GE3" s="701"/>
      <c r="GF3" s="701"/>
      <c r="GG3" s="701"/>
      <c r="GH3" s="701"/>
      <c r="GI3" s="701"/>
      <c r="GJ3" s="701"/>
      <c r="GK3" s="701"/>
      <c r="GL3" s="701"/>
      <c r="GM3" s="701"/>
      <c r="GN3" s="701"/>
      <c r="GO3" s="701"/>
      <c r="GP3" s="701"/>
      <c r="GQ3" s="701"/>
      <c r="GR3" s="701"/>
      <c r="GS3" s="701"/>
      <c r="GT3" s="701"/>
      <c r="GU3" s="701"/>
      <c r="GV3" s="701"/>
      <c r="GW3" s="701"/>
      <c r="GX3" s="701"/>
      <c r="GY3" s="701"/>
      <c r="GZ3" s="701"/>
      <c r="HA3" s="701"/>
      <c r="HB3" s="701"/>
      <c r="HC3" s="701"/>
      <c r="HD3" s="701"/>
      <c r="HE3" s="701"/>
      <c r="HF3" s="701"/>
      <c r="HG3" s="701"/>
      <c r="HH3" s="701"/>
      <c r="HI3" s="701"/>
      <c r="HJ3" s="701"/>
      <c r="HK3" s="701"/>
      <c r="HL3" s="701"/>
      <c r="HM3" s="701"/>
      <c r="HN3" s="701"/>
      <c r="HO3" s="701"/>
      <c r="HP3" s="701"/>
      <c r="HQ3" s="701"/>
      <c r="HR3" s="701"/>
      <c r="HS3" s="701"/>
      <c r="HT3" s="701"/>
      <c r="HU3" s="701"/>
      <c r="HV3" s="701"/>
      <c r="HW3" s="701"/>
      <c r="HX3" s="701"/>
      <c r="HY3" s="701"/>
      <c r="HZ3" s="701"/>
      <c r="IA3" s="701"/>
      <c r="IB3" s="701"/>
      <c r="IC3" s="701"/>
      <c r="ID3" s="701"/>
      <c r="IE3" s="701"/>
      <c r="IF3" s="701"/>
      <c r="IG3" s="701"/>
      <c r="IH3" s="701"/>
      <c r="II3" s="701"/>
      <c r="IJ3" s="701"/>
      <c r="IK3" s="701"/>
      <c r="IL3" s="701"/>
      <c r="IM3" s="701"/>
      <c r="IN3" s="701"/>
      <c r="IO3" s="701"/>
      <c r="IP3" s="701"/>
      <c r="IQ3" s="701"/>
      <c r="IR3" s="701"/>
      <c r="IS3" s="701"/>
      <c r="IT3" s="701"/>
      <c r="IU3" s="701"/>
    </row>
    <row r="4" spans="1:255">
      <c r="A4" s="126">
        <f>Trans!A3</f>
        <v>45838</v>
      </c>
      <c r="B4" s="124"/>
      <c r="C4" s="124"/>
      <c r="D4" s="124"/>
      <c r="E4" s="124"/>
      <c r="F4" s="124"/>
      <c r="G4" s="124"/>
      <c r="H4" s="124"/>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701"/>
      <c r="EB4" s="701"/>
      <c r="EC4" s="701"/>
      <c r="ED4" s="701"/>
      <c r="EE4" s="701"/>
      <c r="EF4" s="701"/>
      <c r="EG4" s="701"/>
      <c r="EH4" s="701"/>
      <c r="EI4" s="701"/>
      <c r="EJ4" s="701"/>
      <c r="EK4" s="701"/>
      <c r="EL4" s="701"/>
      <c r="EM4" s="701"/>
      <c r="EN4" s="701"/>
      <c r="EO4" s="701"/>
      <c r="EP4" s="701"/>
      <c r="EQ4" s="701"/>
      <c r="ER4" s="701"/>
      <c r="ES4" s="701"/>
      <c r="ET4" s="701"/>
      <c r="EU4" s="701"/>
      <c r="EV4" s="701"/>
      <c r="EW4" s="701"/>
      <c r="EX4" s="701"/>
      <c r="EY4" s="701"/>
      <c r="EZ4" s="701"/>
      <c r="FA4" s="701"/>
      <c r="FB4" s="701"/>
      <c r="FC4" s="701"/>
      <c r="FD4" s="701"/>
      <c r="FE4" s="701"/>
      <c r="FF4" s="701"/>
      <c r="FG4" s="701"/>
      <c r="FH4" s="701"/>
      <c r="FI4" s="701"/>
      <c r="FJ4" s="701"/>
      <c r="FK4" s="701"/>
      <c r="FL4" s="701"/>
      <c r="FM4" s="701"/>
      <c r="FN4" s="701"/>
      <c r="FO4" s="701"/>
      <c r="FP4" s="701"/>
      <c r="FQ4" s="701"/>
      <c r="FR4" s="701"/>
      <c r="FS4" s="701"/>
      <c r="FT4" s="701"/>
      <c r="FU4" s="701"/>
      <c r="FV4" s="701"/>
      <c r="FW4" s="701"/>
      <c r="FX4" s="701"/>
      <c r="FY4" s="701"/>
      <c r="FZ4" s="701"/>
      <c r="GA4" s="701"/>
      <c r="GB4" s="701"/>
      <c r="GC4" s="701"/>
      <c r="GD4" s="701"/>
      <c r="GE4" s="701"/>
      <c r="GF4" s="701"/>
      <c r="GG4" s="701"/>
      <c r="GH4" s="701"/>
      <c r="GI4" s="701"/>
      <c r="GJ4" s="701"/>
      <c r="GK4" s="701"/>
      <c r="GL4" s="701"/>
      <c r="GM4" s="701"/>
      <c r="GN4" s="701"/>
      <c r="GO4" s="701"/>
      <c r="GP4" s="701"/>
      <c r="GQ4" s="701"/>
      <c r="GR4" s="701"/>
      <c r="GS4" s="701"/>
      <c r="GT4" s="701"/>
      <c r="GU4" s="701"/>
      <c r="GV4" s="701"/>
      <c r="GW4" s="701"/>
      <c r="GX4" s="701"/>
      <c r="GY4" s="701"/>
      <c r="GZ4" s="701"/>
      <c r="HA4" s="701"/>
      <c r="HB4" s="701"/>
      <c r="HC4" s="701"/>
      <c r="HD4" s="701"/>
      <c r="HE4" s="701"/>
      <c r="HF4" s="701"/>
      <c r="HG4" s="701"/>
      <c r="HH4" s="701"/>
      <c r="HI4" s="701"/>
      <c r="HJ4" s="701"/>
      <c r="HK4" s="701"/>
      <c r="HL4" s="701"/>
      <c r="HM4" s="701"/>
      <c r="HN4" s="701"/>
      <c r="HO4" s="701"/>
      <c r="HP4" s="701"/>
      <c r="HQ4" s="701"/>
      <c r="HR4" s="701"/>
      <c r="HS4" s="701"/>
      <c r="HT4" s="701"/>
      <c r="HU4" s="701"/>
      <c r="HV4" s="701"/>
      <c r="HW4" s="701"/>
      <c r="HX4" s="701"/>
      <c r="HY4" s="701"/>
      <c r="HZ4" s="701"/>
      <c r="IA4" s="701"/>
      <c r="IB4" s="701"/>
      <c r="IC4" s="701"/>
      <c r="ID4" s="701"/>
      <c r="IE4" s="701"/>
      <c r="IF4" s="701"/>
      <c r="IG4" s="701"/>
      <c r="IH4" s="701"/>
      <c r="II4" s="701"/>
      <c r="IJ4" s="701"/>
      <c r="IK4" s="701"/>
      <c r="IL4" s="701"/>
      <c r="IM4" s="701"/>
      <c r="IN4" s="701"/>
      <c r="IO4" s="701"/>
      <c r="IP4" s="701"/>
      <c r="IQ4" s="701"/>
      <c r="IR4" s="701"/>
      <c r="IS4" s="701"/>
      <c r="IT4" s="701"/>
      <c r="IU4" s="701"/>
    </row>
    <row r="5" spans="1:255">
      <c r="A5" s="124" t="s">
        <v>172</v>
      </c>
      <c r="B5" s="124"/>
      <c r="C5" s="124"/>
      <c r="D5" s="124"/>
      <c r="E5" s="124"/>
      <c r="F5" s="124"/>
      <c r="G5" s="124"/>
      <c r="H5" s="124"/>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701"/>
      <c r="EB5" s="701"/>
      <c r="EC5" s="701"/>
      <c r="ED5" s="701"/>
      <c r="EE5" s="701"/>
      <c r="EF5" s="701"/>
      <c r="EG5" s="701"/>
      <c r="EH5" s="701"/>
      <c r="EI5" s="701"/>
      <c r="EJ5" s="701"/>
      <c r="EK5" s="701"/>
      <c r="EL5" s="701"/>
      <c r="EM5" s="701"/>
      <c r="EN5" s="701"/>
      <c r="EO5" s="701"/>
      <c r="EP5" s="701"/>
      <c r="EQ5" s="701"/>
      <c r="ER5" s="701"/>
      <c r="ES5" s="701"/>
      <c r="ET5" s="701"/>
      <c r="EU5" s="701"/>
      <c r="EV5" s="701"/>
      <c r="EW5" s="701"/>
      <c r="EX5" s="701"/>
      <c r="EY5" s="701"/>
      <c r="EZ5" s="701"/>
      <c r="FA5" s="701"/>
      <c r="FB5" s="701"/>
      <c r="FC5" s="701"/>
      <c r="FD5" s="701"/>
      <c r="FE5" s="701"/>
      <c r="FF5" s="701"/>
      <c r="FG5" s="701"/>
      <c r="FH5" s="701"/>
      <c r="FI5" s="701"/>
      <c r="FJ5" s="701"/>
      <c r="FK5" s="701"/>
      <c r="FL5" s="701"/>
      <c r="FM5" s="701"/>
      <c r="FN5" s="701"/>
      <c r="FO5" s="701"/>
      <c r="FP5" s="701"/>
      <c r="FQ5" s="701"/>
      <c r="FR5" s="701"/>
      <c r="FS5" s="701"/>
      <c r="FT5" s="701"/>
      <c r="FU5" s="701"/>
      <c r="FV5" s="701"/>
      <c r="FW5" s="701"/>
      <c r="FX5" s="701"/>
      <c r="FY5" s="701"/>
      <c r="FZ5" s="701"/>
      <c r="GA5" s="701"/>
      <c r="GB5" s="701"/>
      <c r="GC5" s="701"/>
      <c r="GD5" s="701"/>
      <c r="GE5" s="701"/>
      <c r="GF5" s="701"/>
      <c r="GG5" s="701"/>
      <c r="GH5" s="701"/>
      <c r="GI5" s="701"/>
      <c r="GJ5" s="701"/>
      <c r="GK5" s="701"/>
      <c r="GL5" s="701"/>
      <c r="GM5" s="701"/>
      <c r="GN5" s="701"/>
      <c r="GO5" s="701"/>
      <c r="GP5" s="701"/>
      <c r="GQ5" s="701"/>
      <c r="GR5" s="701"/>
      <c r="GS5" s="701"/>
      <c r="GT5" s="701"/>
      <c r="GU5" s="701"/>
      <c r="GV5" s="701"/>
      <c r="GW5" s="701"/>
      <c r="GX5" s="701"/>
      <c r="GY5" s="701"/>
      <c r="GZ5" s="701"/>
      <c r="HA5" s="701"/>
      <c r="HB5" s="701"/>
      <c r="HC5" s="701"/>
      <c r="HD5" s="701"/>
      <c r="HE5" s="701"/>
      <c r="HF5" s="701"/>
      <c r="HG5" s="701"/>
      <c r="HH5" s="701"/>
      <c r="HI5" s="701"/>
      <c r="HJ5" s="701"/>
      <c r="HK5" s="701"/>
      <c r="HL5" s="701"/>
      <c r="HM5" s="701"/>
      <c r="HN5" s="701"/>
      <c r="HO5" s="701"/>
      <c r="HP5" s="701"/>
      <c r="HQ5" s="701"/>
      <c r="HR5" s="701"/>
      <c r="HS5" s="701"/>
      <c r="HT5" s="701"/>
      <c r="HU5" s="701"/>
      <c r="HV5" s="701"/>
      <c r="HW5" s="701"/>
      <c r="HX5" s="701"/>
      <c r="HY5" s="701"/>
      <c r="HZ5" s="701"/>
      <c r="IA5" s="701"/>
      <c r="IB5" s="701"/>
      <c r="IC5" s="701"/>
      <c r="ID5" s="701"/>
      <c r="IE5" s="701"/>
      <c r="IF5" s="701"/>
      <c r="IG5" s="701"/>
      <c r="IH5" s="701"/>
      <c r="II5" s="701"/>
      <c r="IJ5" s="701"/>
      <c r="IK5" s="701"/>
      <c r="IL5" s="701"/>
      <c r="IM5" s="701"/>
      <c r="IN5" s="701"/>
      <c r="IO5" s="701"/>
      <c r="IP5" s="701"/>
      <c r="IQ5" s="701"/>
      <c r="IR5" s="701"/>
      <c r="IS5" s="701"/>
      <c r="IT5" s="701"/>
      <c r="IU5" s="701"/>
    </row>
    <row r="6" spans="1:255">
      <c r="A6" s="124"/>
      <c r="B6" s="124"/>
      <c r="C6" s="124"/>
      <c r="D6" s="124"/>
      <c r="E6" s="124"/>
      <c r="F6" s="124"/>
      <c r="G6" s="124"/>
      <c r="H6" s="124"/>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701"/>
      <c r="EB6" s="701"/>
      <c r="EC6" s="701"/>
      <c r="ED6" s="701"/>
      <c r="EE6" s="701"/>
      <c r="EF6" s="701"/>
      <c r="EG6" s="701"/>
      <c r="EH6" s="701"/>
      <c r="EI6" s="701"/>
      <c r="EJ6" s="701"/>
      <c r="EK6" s="701"/>
      <c r="EL6" s="701"/>
      <c r="EM6" s="701"/>
      <c r="EN6" s="701"/>
      <c r="EO6" s="701"/>
      <c r="EP6" s="701"/>
      <c r="EQ6" s="701"/>
      <c r="ER6" s="701"/>
      <c r="ES6" s="701"/>
      <c r="ET6" s="701"/>
      <c r="EU6" s="701"/>
      <c r="EV6" s="701"/>
      <c r="EW6" s="701"/>
      <c r="EX6" s="701"/>
      <c r="EY6" s="701"/>
      <c r="EZ6" s="701"/>
      <c r="FA6" s="701"/>
      <c r="FB6" s="701"/>
      <c r="FC6" s="701"/>
      <c r="FD6" s="701"/>
      <c r="FE6" s="701"/>
      <c r="FF6" s="701"/>
      <c r="FG6" s="701"/>
      <c r="FH6" s="701"/>
      <c r="FI6" s="701"/>
      <c r="FJ6" s="701"/>
      <c r="FK6" s="701"/>
      <c r="FL6" s="701"/>
      <c r="FM6" s="701"/>
      <c r="FN6" s="701"/>
      <c r="FO6" s="701"/>
      <c r="FP6" s="701"/>
      <c r="FQ6" s="701"/>
      <c r="FR6" s="701"/>
      <c r="FS6" s="701"/>
      <c r="FT6" s="701"/>
      <c r="FU6" s="701"/>
      <c r="FV6" s="701"/>
      <c r="FW6" s="701"/>
      <c r="FX6" s="701"/>
      <c r="FY6" s="701"/>
      <c r="FZ6" s="701"/>
      <c r="GA6" s="701"/>
      <c r="GB6" s="701"/>
      <c r="GC6" s="701"/>
      <c r="GD6" s="701"/>
      <c r="GE6" s="701"/>
      <c r="GF6" s="701"/>
      <c r="GG6" s="701"/>
      <c r="GH6" s="701"/>
      <c r="GI6" s="701"/>
      <c r="GJ6" s="701"/>
      <c r="GK6" s="701"/>
      <c r="GL6" s="701"/>
      <c r="GM6" s="701"/>
      <c r="GN6" s="701"/>
      <c r="GO6" s="701"/>
      <c r="GP6" s="701"/>
      <c r="GQ6" s="701"/>
      <c r="GR6" s="701"/>
      <c r="GS6" s="701"/>
      <c r="GT6" s="701"/>
      <c r="GU6" s="701"/>
      <c r="GV6" s="701"/>
      <c r="GW6" s="701"/>
      <c r="GX6" s="701"/>
      <c r="GY6" s="701"/>
      <c r="GZ6" s="701"/>
      <c r="HA6" s="701"/>
      <c r="HB6" s="701"/>
      <c r="HC6" s="701"/>
      <c r="HD6" s="701"/>
      <c r="HE6" s="701"/>
      <c r="HF6" s="701"/>
      <c r="HG6" s="701"/>
      <c r="HH6" s="701"/>
      <c r="HI6" s="701"/>
      <c r="HJ6" s="701"/>
      <c r="HK6" s="701"/>
      <c r="HL6" s="701"/>
      <c r="HM6" s="701"/>
      <c r="HN6" s="701"/>
      <c r="HO6" s="701"/>
      <c r="HP6" s="701"/>
      <c r="HQ6" s="701"/>
      <c r="HR6" s="701"/>
      <c r="HS6" s="701"/>
      <c r="HT6" s="701"/>
      <c r="HU6" s="701"/>
      <c r="HV6" s="701"/>
      <c r="HW6" s="701"/>
      <c r="HX6" s="701"/>
      <c r="HY6" s="701"/>
      <c r="HZ6" s="701"/>
      <c r="IA6" s="701"/>
      <c r="IB6" s="701"/>
      <c r="IC6" s="701"/>
      <c r="ID6" s="701"/>
      <c r="IE6" s="701"/>
      <c r="IF6" s="701"/>
      <c r="IG6" s="701"/>
      <c r="IH6" s="701"/>
      <c r="II6" s="701"/>
      <c r="IJ6" s="701"/>
      <c r="IK6" s="701"/>
      <c r="IL6" s="701"/>
      <c r="IM6" s="701"/>
      <c r="IN6" s="701"/>
      <c r="IO6" s="701"/>
      <c r="IP6" s="701"/>
      <c r="IQ6" s="701"/>
      <c r="IR6" s="701"/>
      <c r="IS6" s="701"/>
      <c r="IT6" s="701"/>
      <c r="IU6" s="701"/>
    </row>
    <row r="7" spans="1:255" ht="15.75">
      <c r="A7" s="124" t="s">
        <v>38</v>
      </c>
      <c r="B7" s="906">
        <f>+Trans!F5</f>
        <v>0</v>
      </c>
      <c r="C7" s="906"/>
      <c r="D7" s="124"/>
      <c r="E7" s="124"/>
      <c r="F7" s="124"/>
      <c r="G7" s="124"/>
      <c r="H7" s="124"/>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701"/>
      <c r="CG7" s="701"/>
      <c r="CH7" s="701"/>
      <c r="CI7" s="701"/>
      <c r="CJ7" s="701"/>
      <c r="CK7" s="701"/>
      <c r="CL7" s="701"/>
      <c r="CM7" s="701"/>
      <c r="CN7" s="701"/>
      <c r="CO7" s="701"/>
      <c r="CP7" s="701"/>
      <c r="CQ7" s="701"/>
      <c r="CR7" s="701"/>
      <c r="CS7" s="701"/>
      <c r="CT7" s="701"/>
      <c r="CU7" s="701"/>
      <c r="CV7" s="701"/>
      <c r="CW7" s="701"/>
      <c r="CX7" s="701"/>
      <c r="CY7" s="701"/>
      <c r="CZ7" s="701"/>
      <c r="DA7" s="701"/>
      <c r="DB7" s="701"/>
      <c r="DC7" s="701"/>
      <c r="DD7" s="701"/>
      <c r="DE7" s="701"/>
      <c r="DF7" s="701"/>
      <c r="DG7" s="701"/>
      <c r="DH7" s="701"/>
      <c r="DI7" s="701"/>
      <c r="DJ7" s="701"/>
      <c r="DK7" s="701"/>
      <c r="DL7" s="701"/>
      <c r="DM7" s="701"/>
      <c r="DN7" s="701"/>
      <c r="DO7" s="701"/>
      <c r="DP7" s="701"/>
      <c r="DQ7" s="701"/>
      <c r="DR7" s="701"/>
      <c r="DS7" s="701"/>
      <c r="DT7" s="701"/>
      <c r="DU7" s="701"/>
      <c r="DV7" s="701"/>
      <c r="DW7" s="701"/>
      <c r="DX7" s="701"/>
      <c r="DY7" s="701"/>
      <c r="DZ7" s="701"/>
      <c r="EA7" s="701"/>
      <c r="EB7" s="701"/>
      <c r="EC7" s="701"/>
      <c r="ED7" s="701"/>
      <c r="EE7" s="701"/>
      <c r="EF7" s="701"/>
      <c r="EG7" s="701"/>
      <c r="EH7" s="701"/>
      <c r="EI7" s="701"/>
      <c r="EJ7" s="701"/>
      <c r="EK7" s="701"/>
      <c r="EL7" s="701"/>
      <c r="EM7" s="701"/>
      <c r="EN7" s="701"/>
      <c r="EO7" s="701"/>
      <c r="EP7" s="701"/>
      <c r="EQ7" s="701"/>
      <c r="ER7" s="701"/>
      <c r="ES7" s="701"/>
      <c r="ET7" s="701"/>
      <c r="EU7" s="701"/>
      <c r="EV7" s="701"/>
      <c r="EW7" s="701"/>
      <c r="EX7" s="701"/>
      <c r="EY7" s="701"/>
      <c r="EZ7" s="701"/>
      <c r="FA7" s="701"/>
      <c r="FB7" s="701"/>
      <c r="FC7" s="701"/>
      <c r="FD7" s="701"/>
      <c r="FE7" s="701"/>
      <c r="FF7" s="701"/>
      <c r="FG7" s="701"/>
      <c r="FH7" s="701"/>
      <c r="FI7" s="701"/>
      <c r="FJ7" s="701"/>
      <c r="FK7" s="701"/>
      <c r="FL7" s="701"/>
      <c r="FM7" s="701"/>
      <c r="FN7" s="701"/>
      <c r="FO7" s="701"/>
      <c r="FP7" s="701"/>
      <c r="FQ7" s="701"/>
      <c r="FR7" s="701"/>
      <c r="FS7" s="701"/>
      <c r="FT7" s="701"/>
      <c r="FU7" s="701"/>
      <c r="FV7" s="701"/>
      <c r="FW7" s="701"/>
      <c r="FX7" s="701"/>
      <c r="FY7" s="701"/>
      <c r="FZ7" s="701"/>
      <c r="GA7" s="701"/>
      <c r="GB7" s="701"/>
      <c r="GC7" s="701"/>
      <c r="GD7" s="701"/>
      <c r="GE7" s="701"/>
      <c r="GF7" s="701"/>
      <c r="GG7" s="701"/>
      <c r="GH7" s="701"/>
      <c r="GI7" s="701"/>
      <c r="GJ7" s="701"/>
      <c r="GK7" s="701"/>
      <c r="GL7" s="701"/>
      <c r="GM7" s="701"/>
      <c r="GN7" s="701"/>
      <c r="GO7" s="701"/>
      <c r="GP7" s="701"/>
      <c r="GQ7" s="701"/>
      <c r="GR7" s="701"/>
      <c r="GS7" s="701"/>
      <c r="GT7" s="701"/>
      <c r="GU7" s="701"/>
      <c r="GV7" s="701"/>
      <c r="GW7" s="701"/>
      <c r="GX7" s="701"/>
      <c r="GY7" s="701"/>
      <c r="GZ7" s="701"/>
      <c r="HA7" s="701"/>
      <c r="HB7" s="701"/>
      <c r="HC7" s="701"/>
      <c r="HD7" s="701"/>
      <c r="HE7" s="701"/>
      <c r="HF7" s="701"/>
      <c r="HG7" s="701"/>
      <c r="HH7" s="701"/>
      <c r="HI7" s="701"/>
      <c r="HJ7" s="701"/>
      <c r="HK7" s="701"/>
      <c r="HL7" s="701"/>
      <c r="HM7" s="701"/>
      <c r="HN7" s="701"/>
      <c r="HO7" s="701"/>
      <c r="HP7" s="701"/>
      <c r="HQ7" s="701"/>
      <c r="HR7" s="701"/>
      <c r="HS7" s="701"/>
      <c r="HT7" s="701"/>
      <c r="HU7" s="701"/>
      <c r="HV7" s="701"/>
      <c r="HW7" s="701"/>
      <c r="HX7" s="701"/>
      <c r="HY7" s="701"/>
      <c r="HZ7" s="701"/>
      <c r="IA7" s="701"/>
      <c r="IB7" s="701"/>
      <c r="IC7" s="701"/>
      <c r="ID7" s="701"/>
      <c r="IE7" s="701"/>
      <c r="IF7" s="701"/>
      <c r="IG7" s="701"/>
      <c r="IH7" s="701"/>
      <c r="II7" s="701"/>
      <c r="IJ7" s="701"/>
      <c r="IK7" s="701"/>
      <c r="IL7" s="701"/>
      <c r="IM7" s="701"/>
      <c r="IN7" s="701"/>
      <c r="IO7" s="701"/>
      <c r="IP7" s="701"/>
      <c r="IQ7" s="701"/>
      <c r="IR7" s="701"/>
      <c r="IS7" s="701"/>
      <c r="IT7" s="701"/>
      <c r="IU7" s="701"/>
    </row>
    <row r="8" spans="1:255">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1"/>
      <c r="BJ8" s="701"/>
      <c r="BK8" s="701"/>
      <c r="BL8" s="701"/>
      <c r="BM8" s="701"/>
      <c r="BN8" s="701"/>
      <c r="BO8" s="701"/>
      <c r="BP8" s="701"/>
      <c r="BQ8" s="701"/>
      <c r="BR8" s="701"/>
      <c r="BS8" s="701"/>
      <c r="BT8" s="701"/>
      <c r="BU8" s="701"/>
      <c r="BV8" s="701"/>
      <c r="BW8" s="701"/>
      <c r="BX8" s="701"/>
      <c r="BY8" s="701"/>
      <c r="BZ8" s="701"/>
      <c r="CA8" s="701"/>
      <c r="CB8" s="701"/>
      <c r="CC8" s="701"/>
      <c r="CD8" s="701"/>
      <c r="CE8" s="701"/>
      <c r="CF8" s="701"/>
      <c r="CG8" s="701"/>
      <c r="CH8" s="701"/>
      <c r="CI8" s="701"/>
      <c r="CJ8" s="701"/>
      <c r="CK8" s="701"/>
      <c r="CL8" s="701"/>
      <c r="CM8" s="701"/>
      <c r="CN8" s="701"/>
      <c r="CO8" s="701"/>
      <c r="CP8" s="701"/>
      <c r="CQ8" s="701"/>
      <c r="CR8" s="701"/>
      <c r="CS8" s="701"/>
      <c r="CT8" s="701"/>
      <c r="CU8" s="701"/>
      <c r="CV8" s="701"/>
      <c r="CW8" s="701"/>
      <c r="CX8" s="701"/>
      <c r="CY8" s="701"/>
      <c r="CZ8" s="701"/>
      <c r="DA8" s="701"/>
      <c r="DB8" s="701"/>
      <c r="DC8" s="701"/>
      <c r="DD8" s="701"/>
      <c r="DE8" s="701"/>
      <c r="DF8" s="701"/>
      <c r="DG8" s="701"/>
      <c r="DH8" s="701"/>
      <c r="DI8" s="701"/>
      <c r="DJ8" s="701"/>
      <c r="DK8" s="701"/>
      <c r="DL8" s="701"/>
      <c r="DM8" s="701"/>
      <c r="DN8" s="701"/>
      <c r="DO8" s="701"/>
      <c r="DP8" s="701"/>
      <c r="DQ8" s="701"/>
      <c r="DR8" s="701"/>
      <c r="DS8" s="701"/>
      <c r="DT8" s="701"/>
      <c r="DU8" s="701"/>
      <c r="DV8" s="701"/>
      <c r="DW8" s="701"/>
      <c r="DX8" s="701"/>
      <c r="DY8" s="701"/>
      <c r="DZ8" s="701"/>
      <c r="EA8" s="701"/>
      <c r="EB8" s="701"/>
      <c r="EC8" s="701"/>
      <c r="ED8" s="701"/>
      <c r="EE8" s="701"/>
      <c r="EF8" s="701"/>
      <c r="EG8" s="701"/>
      <c r="EH8" s="701"/>
      <c r="EI8" s="701"/>
      <c r="EJ8" s="701"/>
      <c r="EK8" s="701"/>
      <c r="EL8" s="701"/>
      <c r="EM8" s="701"/>
      <c r="EN8" s="701"/>
      <c r="EO8" s="701"/>
      <c r="EP8" s="701"/>
      <c r="EQ8" s="701"/>
      <c r="ER8" s="701"/>
      <c r="ES8" s="701"/>
      <c r="ET8" s="701"/>
      <c r="EU8" s="701"/>
      <c r="EV8" s="701"/>
      <c r="EW8" s="701"/>
      <c r="EX8" s="701"/>
      <c r="EY8" s="701"/>
      <c r="EZ8" s="701"/>
      <c r="FA8" s="701"/>
      <c r="FB8" s="701"/>
      <c r="FC8" s="701"/>
      <c r="FD8" s="701"/>
      <c r="FE8" s="701"/>
      <c r="FF8" s="701"/>
      <c r="FG8" s="701"/>
      <c r="FH8" s="701"/>
      <c r="FI8" s="701"/>
      <c r="FJ8" s="701"/>
      <c r="FK8" s="701"/>
      <c r="FL8" s="701"/>
      <c r="FM8" s="701"/>
      <c r="FN8" s="701"/>
      <c r="FO8" s="701"/>
      <c r="FP8" s="701"/>
      <c r="FQ8" s="701"/>
      <c r="FR8" s="701"/>
      <c r="FS8" s="701"/>
      <c r="FT8" s="701"/>
      <c r="FU8" s="701"/>
      <c r="FV8" s="701"/>
      <c r="FW8" s="701"/>
      <c r="FX8" s="701"/>
      <c r="FY8" s="701"/>
      <c r="FZ8" s="701"/>
      <c r="GA8" s="701"/>
      <c r="GB8" s="701"/>
      <c r="GC8" s="701"/>
      <c r="GD8" s="701"/>
      <c r="GE8" s="701"/>
      <c r="GF8" s="701"/>
      <c r="GG8" s="701"/>
      <c r="GH8" s="701"/>
      <c r="GI8" s="701"/>
      <c r="GJ8" s="701"/>
      <c r="GK8" s="701"/>
      <c r="GL8" s="701"/>
      <c r="GM8" s="701"/>
      <c r="GN8" s="701"/>
      <c r="GO8" s="701"/>
      <c r="GP8" s="701"/>
      <c r="GQ8" s="701"/>
      <c r="GR8" s="701"/>
      <c r="GS8" s="701"/>
      <c r="GT8" s="701"/>
      <c r="GU8" s="701"/>
      <c r="GV8" s="701"/>
      <c r="GW8" s="701"/>
      <c r="GX8" s="701"/>
      <c r="GY8" s="701"/>
      <c r="GZ8" s="701"/>
      <c r="HA8" s="701"/>
      <c r="HB8" s="701"/>
      <c r="HC8" s="701"/>
      <c r="HD8" s="701"/>
      <c r="HE8" s="701"/>
      <c r="HF8" s="701"/>
      <c r="HG8" s="701"/>
      <c r="HH8" s="701"/>
      <c r="HI8" s="701"/>
      <c r="HJ8" s="701"/>
      <c r="HK8" s="701"/>
      <c r="HL8" s="701"/>
      <c r="HM8" s="701"/>
      <c r="HN8" s="701"/>
      <c r="HO8" s="701"/>
      <c r="HP8" s="701"/>
      <c r="HQ8" s="701"/>
      <c r="HR8" s="701"/>
      <c r="HS8" s="701"/>
      <c r="HT8" s="701"/>
      <c r="HU8" s="701"/>
      <c r="HV8" s="701"/>
      <c r="HW8" s="701"/>
      <c r="HX8" s="701"/>
      <c r="HY8" s="701"/>
      <c r="HZ8" s="701"/>
      <c r="IA8" s="701"/>
      <c r="IB8" s="701"/>
      <c r="IC8" s="701"/>
      <c r="ID8" s="701"/>
      <c r="IE8" s="701"/>
      <c r="IF8" s="701"/>
      <c r="IG8" s="701"/>
      <c r="IH8" s="701"/>
      <c r="II8" s="701"/>
      <c r="IJ8" s="701"/>
      <c r="IK8" s="701"/>
      <c r="IL8" s="701"/>
      <c r="IM8" s="701"/>
      <c r="IN8" s="701"/>
      <c r="IO8" s="701"/>
      <c r="IP8" s="701"/>
      <c r="IQ8" s="701"/>
      <c r="IR8" s="701"/>
      <c r="IS8" s="701"/>
      <c r="IT8" s="701"/>
      <c r="IU8" s="701"/>
    </row>
    <row r="9" spans="1:255">
      <c r="A9" s="701"/>
      <c r="B9" s="701"/>
      <c r="C9" s="701"/>
      <c r="D9" s="702" t="s">
        <v>272</v>
      </c>
      <c r="E9" s="701"/>
      <c r="F9" s="702" t="s">
        <v>334</v>
      </c>
      <c r="G9" s="701"/>
      <c r="H9" s="702" t="s">
        <v>335</v>
      </c>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701"/>
      <c r="BN9" s="701"/>
      <c r="BO9" s="701"/>
      <c r="BP9" s="701"/>
      <c r="BQ9" s="701"/>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701"/>
      <c r="EB9" s="701"/>
      <c r="EC9" s="701"/>
      <c r="ED9" s="701"/>
      <c r="EE9" s="701"/>
      <c r="EF9" s="701"/>
      <c r="EG9" s="701"/>
      <c r="EH9" s="701"/>
      <c r="EI9" s="701"/>
      <c r="EJ9" s="701"/>
      <c r="EK9" s="701"/>
      <c r="EL9" s="701"/>
      <c r="EM9" s="701"/>
      <c r="EN9" s="701"/>
      <c r="EO9" s="701"/>
      <c r="EP9" s="701"/>
      <c r="EQ9" s="701"/>
      <c r="ER9" s="701"/>
      <c r="ES9" s="701"/>
      <c r="ET9" s="701"/>
      <c r="EU9" s="701"/>
      <c r="EV9" s="701"/>
      <c r="EW9" s="701"/>
      <c r="EX9" s="701"/>
      <c r="EY9" s="701"/>
      <c r="EZ9" s="701"/>
      <c r="FA9" s="701"/>
      <c r="FB9" s="701"/>
      <c r="FC9" s="701"/>
      <c r="FD9" s="701"/>
      <c r="FE9" s="701"/>
      <c r="FF9" s="701"/>
      <c r="FG9" s="701"/>
      <c r="FH9" s="701"/>
      <c r="FI9" s="701"/>
      <c r="FJ9" s="701"/>
      <c r="FK9" s="701"/>
      <c r="FL9" s="701"/>
      <c r="FM9" s="701"/>
      <c r="FN9" s="701"/>
      <c r="FO9" s="701"/>
      <c r="FP9" s="701"/>
      <c r="FQ9" s="701"/>
      <c r="FR9" s="701"/>
      <c r="FS9" s="701"/>
      <c r="FT9" s="701"/>
      <c r="FU9" s="701"/>
      <c r="FV9" s="701"/>
      <c r="FW9" s="701"/>
      <c r="FX9" s="701"/>
      <c r="FY9" s="701"/>
      <c r="FZ9" s="701"/>
      <c r="GA9" s="701"/>
      <c r="GB9" s="701"/>
      <c r="GC9" s="701"/>
      <c r="GD9" s="701"/>
      <c r="GE9" s="701"/>
      <c r="GF9" s="701"/>
      <c r="GG9" s="701"/>
      <c r="GH9" s="701"/>
      <c r="GI9" s="701"/>
      <c r="GJ9" s="701"/>
      <c r="GK9" s="701"/>
      <c r="GL9" s="701"/>
      <c r="GM9" s="701"/>
      <c r="GN9" s="701"/>
      <c r="GO9" s="701"/>
      <c r="GP9" s="701"/>
      <c r="GQ9" s="701"/>
      <c r="GR9" s="701"/>
      <c r="GS9" s="701"/>
      <c r="GT9" s="701"/>
      <c r="GU9" s="701"/>
      <c r="GV9" s="701"/>
      <c r="GW9" s="701"/>
      <c r="GX9" s="701"/>
      <c r="GY9" s="701"/>
      <c r="GZ9" s="701"/>
      <c r="HA9" s="701"/>
      <c r="HB9" s="701"/>
      <c r="HC9" s="701"/>
      <c r="HD9" s="701"/>
      <c r="HE9" s="701"/>
      <c r="HF9" s="701"/>
      <c r="HG9" s="701"/>
      <c r="HH9" s="701"/>
      <c r="HI9" s="701"/>
      <c r="HJ9" s="701"/>
      <c r="HK9" s="701"/>
      <c r="HL9" s="701"/>
      <c r="HM9" s="701"/>
      <c r="HN9" s="701"/>
      <c r="HO9" s="701"/>
      <c r="HP9" s="701"/>
      <c r="HQ9" s="701"/>
      <c r="HR9" s="701"/>
      <c r="HS9" s="701"/>
      <c r="HT9" s="701"/>
      <c r="HU9" s="701"/>
      <c r="HV9" s="701"/>
      <c r="HW9" s="701"/>
      <c r="HX9" s="701"/>
      <c r="HY9" s="701"/>
      <c r="HZ9" s="701"/>
      <c r="IA9" s="701"/>
      <c r="IB9" s="701"/>
      <c r="IC9" s="701"/>
      <c r="ID9" s="701"/>
      <c r="IE9" s="701"/>
      <c r="IF9" s="701"/>
      <c r="IG9" s="701"/>
      <c r="IH9" s="701"/>
      <c r="II9" s="701"/>
      <c r="IJ9" s="701"/>
      <c r="IK9" s="701"/>
      <c r="IL9" s="701"/>
      <c r="IM9" s="701"/>
      <c r="IN9" s="701"/>
      <c r="IO9" s="701"/>
      <c r="IP9" s="701"/>
      <c r="IQ9" s="701"/>
      <c r="IR9" s="701"/>
      <c r="IS9" s="701"/>
      <c r="IT9" s="701"/>
      <c r="IU9" s="701"/>
    </row>
    <row r="10" spans="1:255">
      <c r="A10" s="124" t="s">
        <v>336</v>
      </c>
      <c r="B10" s="124"/>
      <c r="C10" s="124"/>
      <c r="D10" s="124"/>
      <c r="E10" s="124"/>
      <c r="F10" s="124"/>
      <c r="G10" s="124"/>
      <c r="H10" s="124"/>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701"/>
      <c r="BW10" s="701"/>
      <c r="BX10" s="701"/>
      <c r="BY10" s="701"/>
      <c r="BZ10" s="701"/>
      <c r="CA10" s="701"/>
      <c r="CB10" s="701"/>
      <c r="CC10" s="701"/>
      <c r="CD10" s="701"/>
      <c r="CE10" s="701"/>
      <c r="CF10" s="701"/>
      <c r="CG10" s="701"/>
      <c r="CH10" s="701"/>
      <c r="CI10" s="701"/>
      <c r="CJ10" s="701"/>
      <c r="CK10" s="701"/>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c r="EB10" s="701"/>
      <c r="EC10" s="701"/>
      <c r="ED10" s="701"/>
      <c r="EE10" s="701"/>
      <c r="EF10" s="701"/>
      <c r="EG10" s="701"/>
      <c r="EH10" s="701"/>
      <c r="EI10" s="701"/>
      <c r="EJ10" s="701"/>
      <c r="EK10" s="701"/>
      <c r="EL10" s="701"/>
      <c r="EM10" s="701"/>
      <c r="EN10" s="701"/>
      <c r="EO10" s="701"/>
      <c r="EP10" s="701"/>
      <c r="EQ10" s="701"/>
      <c r="ER10" s="701"/>
      <c r="ES10" s="701"/>
      <c r="ET10" s="701"/>
      <c r="EU10" s="701"/>
      <c r="EV10" s="701"/>
      <c r="EW10" s="701"/>
      <c r="EX10" s="701"/>
      <c r="EY10" s="701"/>
      <c r="EZ10" s="701"/>
      <c r="FA10" s="701"/>
      <c r="FB10" s="701"/>
      <c r="FC10" s="701"/>
      <c r="FD10" s="701"/>
      <c r="FE10" s="701"/>
      <c r="FF10" s="701"/>
      <c r="FG10" s="701"/>
      <c r="FH10" s="701"/>
      <c r="FI10" s="701"/>
      <c r="FJ10" s="701"/>
      <c r="FK10" s="701"/>
      <c r="FL10" s="701"/>
      <c r="FM10" s="701"/>
      <c r="FN10" s="701"/>
      <c r="FO10" s="701"/>
      <c r="FP10" s="701"/>
      <c r="FQ10" s="701"/>
      <c r="FR10" s="701"/>
      <c r="FS10" s="701"/>
      <c r="FT10" s="701"/>
      <c r="FU10" s="701"/>
      <c r="FV10" s="701"/>
      <c r="FW10" s="701"/>
      <c r="FX10" s="701"/>
      <c r="FY10" s="701"/>
      <c r="FZ10" s="701"/>
      <c r="GA10" s="701"/>
      <c r="GB10" s="701"/>
      <c r="GC10" s="701"/>
      <c r="GD10" s="701"/>
      <c r="GE10" s="701"/>
      <c r="GF10" s="701"/>
      <c r="GG10" s="701"/>
      <c r="GH10" s="701"/>
      <c r="GI10" s="701"/>
      <c r="GJ10" s="701"/>
      <c r="GK10" s="701"/>
      <c r="GL10" s="701"/>
      <c r="GM10" s="701"/>
      <c r="GN10" s="701"/>
      <c r="GO10" s="701"/>
      <c r="GP10" s="701"/>
      <c r="GQ10" s="701"/>
      <c r="GR10" s="701"/>
      <c r="GS10" s="701"/>
      <c r="GT10" s="701"/>
      <c r="GU10" s="701"/>
      <c r="GV10" s="701"/>
      <c r="GW10" s="701"/>
      <c r="GX10" s="701"/>
      <c r="GY10" s="701"/>
      <c r="GZ10" s="701"/>
      <c r="HA10" s="701"/>
      <c r="HB10" s="701"/>
      <c r="HC10" s="701"/>
      <c r="HD10" s="701"/>
      <c r="HE10" s="701"/>
      <c r="HF10" s="701"/>
      <c r="HG10" s="701"/>
      <c r="HH10" s="701"/>
      <c r="HI10" s="701"/>
      <c r="HJ10" s="701"/>
      <c r="HK10" s="701"/>
      <c r="HL10" s="701"/>
      <c r="HM10" s="701"/>
      <c r="HN10" s="701"/>
      <c r="HO10" s="701"/>
      <c r="HP10" s="701"/>
      <c r="HQ10" s="701"/>
      <c r="HR10" s="701"/>
      <c r="HS10" s="701"/>
      <c r="HT10" s="701"/>
      <c r="HU10" s="701"/>
      <c r="HV10" s="701"/>
      <c r="HW10" s="701"/>
      <c r="HX10" s="701"/>
      <c r="HY10" s="701"/>
      <c r="HZ10" s="701"/>
      <c r="IA10" s="701"/>
      <c r="IB10" s="701"/>
      <c r="IC10" s="701"/>
      <c r="ID10" s="701"/>
      <c r="IE10" s="701"/>
      <c r="IF10" s="701"/>
      <c r="IG10" s="701"/>
      <c r="IH10" s="701"/>
      <c r="II10" s="701"/>
      <c r="IJ10" s="701"/>
      <c r="IK10" s="701"/>
      <c r="IL10" s="701"/>
      <c r="IM10" s="701"/>
      <c r="IN10" s="701"/>
      <c r="IO10" s="701"/>
      <c r="IP10" s="701"/>
      <c r="IQ10" s="701"/>
      <c r="IR10" s="701"/>
      <c r="IS10" s="701"/>
      <c r="IT10" s="701"/>
      <c r="IU10" s="701"/>
    </row>
    <row r="11" spans="1:255">
      <c r="A11" s="124" t="s">
        <v>337</v>
      </c>
      <c r="B11" s="124"/>
      <c r="C11" s="124"/>
      <c r="D11" s="254" t="s">
        <v>376</v>
      </c>
      <c r="E11" s="124"/>
      <c r="F11" s="254" t="s">
        <v>376</v>
      </c>
      <c r="G11" s="124"/>
      <c r="H11" s="254" t="s">
        <v>376</v>
      </c>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1"/>
      <c r="DB11" s="701"/>
      <c r="DC11" s="701"/>
      <c r="DD11" s="701"/>
      <c r="DE11" s="701"/>
      <c r="DF11" s="701"/>
      <c r="DG11" s="701"/>
      <c r="DH11" s="701"/>
      <c r="DI11" s="701"/>
      <c r="DJ11" s="701"/>
      <c r="DK11" s="701"/>
      <c r="DL11" s="701"/>
      <c r="DM11" s="701"/>
      <c r="DN11" s="701"/>
      <c r="DO11" s="701"/>
      <c r="DP11" s="701"/>
      <c r="DQ11" s="701"/>
      <c r="DR11" s="701"/>
      <c r="DS11" s="701"/>
      <c r="DT11" s="701"/>
      <c r="DU11" s="701"/>
      <c r="DV11" s="701"/>
      <c r="DW11" s="701"/>
      <c r="DX11" s="701"/>
      <c r="DY11" s="701"/>
      <c r="DZ11" s="701"/>
      <c r="EA11" s="701"/>
      <c r="EB11" s="701"/>
      <c r="EC11" s="701"/>
      <c r="ED11" s="701"/>
      <c r="EE11" s="701"/>
      <c r="EF11" s="701"/>
      <c r="EG11" s="701"/>
      <c r="EH11" s="701"/>
      <c r="EI11" s="701"/>
      <c r="EJ11" s="701"/>
      <c r="EK11" s="701"/>
      <c r="EL11" s="701"/>
      <c r="EM11" s="701"/>
      <c r="EN11" s="701"/>
      <c r="EO11" s="701"/>
      <c r="EP11" s="701"/>
      <c r="EQ11" s="701"/>
      <c r="ER11" s="701"/>
      <c r="ES11" s="701"/>
      <c r="ET11" s="701"/>
      <c r="EU11" s="701"/>
      <c r="EV11" s="701"/>
      <c r="EW11" s="701"/>
      <c r="EX11" s="701"/>
      <c r="EY11" s="701"/>
      <c r="EZ11" s="701"/>
      <c r="FA11" s="701"/>
      <c r="FB11" s="701"/>
      <c r="FC11" s="701"/>
      <c r="FD11" s="701"/>
      <c r="FE11" s="701"/>
      <c r="FF11" s="701"/>
      <c r="FG11" s="701"/>
      <c r="FH11" s="701"/>
      <c r="FI11" s="701"/>
      <c r="FJ11" s="701"/>
      <c r="FK11" s="701"/>
      <c r="FL11" s="701"/>
      <c r="FM11" s="701"/>
      <c r="FN11" s="701"/>
      <c r="FO11" s="701"/>
      <c r="FP11" s="701"/>
      <c r="FQ11" s="701"/>
      <c r="FR11" s="701"/>
      <c r="FS11" s="701"/>
      <c r="FT11" s="701"/>
      <c r="FU11" s="701"/>
      <c r="FV11" s="701"/>
      <c r="FW11" s="701"/>
      <c r="FX11" s="701"/>
      <c r="FY11" s="701"/>
      <c r="FZ11" s="701"/>
      <c r="GA11" s="701"/>
      <c r="GB11" s="701"/>
      <c r="GC11" s="701"/>
      <c r="GD11" s="701"/>
      <c r="GE11" s="701"/>
      <c r="GF11" s="701"/>
      <c r="GG11" s="701"/>
      <c r="GH11" s="701"/>
      <c r="GI11" s="701"/>
      <c r="GJ11" s="701"/>
      <c r="GK11" s="701"/>
      <c r="GL11" s="701"/>
      <c r="GM11" s="701"/>
      <c r="GN11" s="701"/>
      <c r="GO11" s="701"/>
      <c r="GP11" s="701"/>
      <c r="GQ11" s="701"/>
      <c r="GR11" s="701"/>
      <c r="GS11" s="701"/>
      <c r="GT11" s="701"/>
      <c r="GU11" s="701"/>
      <c r="GV11" s="701"/>
      <c r="GW11" s="701"/>
      <c r="GX11" s="701"/>
      <c r="GY11" s="701"/>
      <c r="GZ11" s="701"/>
      <c r="HA11" s="701"/>
      <c r="HB11" s="701"/>
      <c r="HC11" s="701"/>
      <c r="HD11" s="701"/>
      <c r="HE11" s="701"/>
      <c r="HF11" s="701"/>
      <c r="HG11" s="701"/>
      <c r="HH11" s="701"/>
      <c r="HI11" s="701"/>
      <c r="HJ11" s="701"/>
      <c r="HK11" s="701"/>
      <c r="HL11" s="701"/>
      <c r="HM11" s="701"/>
      <c r="HN11" s="701"/>
      <c r="HO11" s="701"/>
      <c r="HP11" s="701"/>
      <c r="HQ11" s="701"/>
      <c r="HR11" s="701"/>
      <c r="HS11" s="701"/>
      <c r="HT11" s="701"/>
      <c r="HU11" s="701"/>
      <c r="HV11" s="701"/>
      <c r="HW11" s="701"/>
      <c r="HX11" s="701"/>
      <c r="HY11" s="701"/>
      <c r="HZ11" s="701"/>
      <c r="IA11" s="701"/>
      <c r="IB11" s="701"/>
      <c r="IC11" s="701"/>
      <c r="ID11" s="701"/>
      <c r="IE11" s="701"/>
      <c r="IF11" s="701"/>
      <c r="IG11" s="701"/>
      <c r="IH11" s="701"/>
      <c r="II11" s="701"/>
      <c r="IJ11" s="701"/>
      <c r="IK11" s="701"/>
      <c r="IL11" s="701"/>
      <c r="IM11" s="701"/>
      <c r="IN11" s="701"/>
      <c r="IO11" s="701"/>
      <c r="IP11" s="701"/>
      <c r="IQ11" s="701"/>
      <c r="IR11" s="701"/>
      <c r="IS11" s="701"/>
      <c r="IT11" s="701"/>
      <c r="IU11" s="701"/>
    </row>
    <row r="12" spans="1:255">
      <c r="A12" s="124" t="s">
        <v>349</v>
      </c>
      <c r="B12" s="124"/>
      <c r="C12" s="124"/>
      <c r="D12" s="254"/>
      <c r="E12" s="124"/>
      <c r="F12" s="254"/>
      <c r="G12" s="124"/>
      <c r="H12" s="254"/>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1"/>
      <c r="AY12" s="701"/>
      <c r="AZ12" s="701"/>
      <c r="BA12" s="701"/>
      <c r="BB12" s="701"/>
      <c r="BC12" s="701"/>
      <c r="BD12" s="701"/>
      <c r="BE12" s="701"/>
      <c r="BF12" s="701"/>
      <c r="BG12" s="701"/>
      <c r="BH12" s="701"/>
      <c r="BI12" s="701"/>
      <c r="BJ12" s="701"/>
      <c r="BK12" s="701"/>
      <c r="BL12" s="701"/>
      <c r="BM12" s="701"/>
      <c r="BN12" s="701"/>
      <c r="BO12" s="701"/>
      <c r="BP12" s="701"/>
      <c r="BQ12" s="701"/>
      <c r="BR12" s="701"/>
      <c r="BS12" s="701"/>
      <c r="BT12" s="701"/>
      <c r="BU12" s="701"/>
      <c r="BV12" s="701"/>
      <c r="BW12" s="701"/>
      <c r="BX12" s="701"/>
      <c r="BY12" s="701"/>
      <c r="BZ12" s="701"/>
      <c r="CA12" s="701"/>
      <c r="CB12" s="701"/>
      <c r="CC12" s="701"/>
      <c r="CD12" s="701"/>
      <c r="CE12" s="701"/>
      <c r="CF12" s="701"/>
      <c r="CG12" s="701"/>
      <c r="CH12" s="701"/>
      <c r="CI12" s="701"/>
      <c r="CJ12" s="701"/>
      <c r="CK12" s="701"/>
      <c r="CL12" s="701"/>
      <c r="CM12" s="701"/>
      <c r="CN12" s="701"/>
      <c r="CO12" s="701"/>
      <c r="CP12" s="701"/>
      <c r="CQ12" s="701"/>
      <c r="CR12" s="701"/>
      <c r="CS12" s="701"/>
      <c r="CT12" s="701"/>
      <c r="CU12" s="701"/>
      <c r="CV12" s="701"/>
      <c r="CW12" s="701"/>
      <c r="CX12" s="701"/>
      <c r="CY12" s="701"/>
      <c r="CZ12" s="701"/>
      <c r="DA12" s="701"/>
      <c r="DB12" s="701"/>
      <c r="DC12" s="701"/>
      <c r="DD12" s="701"/>
      <c r="DE12" s="701"/>
      <c r="DF12" s="701"/>
      <c r="DG12" s="701"/>
      <c r="DH12" s="701"/>
      <c r="DI12" s="701"/>
      <c r="DJ12" s="701"/>
      <c r="DK12" s="701"/>
      <c r="DL12" s="701"/>
      <c r="DM12" s="701"/>
      <c r="DN12" s="701"/>
      <c r="DO12" s="701"/>
      <c r="DP12" s="701"/>
      <c r="DQ12" s="701"/>
      <c r="DR12" s="701"/>
      <c r="DS12" s="701"/>
      <c r="DT12" s="701"/>
      <c r="DU12" s="701"/>
      <c r="DV12" s="701"/>
      <c r="DW12" s="701"/>
      <c r="DX12" s="701"/>
      <c r="DY12" s="701"/>
      <c r="DZ12" s="701"/>
      <c r="EA12" s="701"/>
      <c r="EB12" s="701"/>
      <c r="EC12" s="701"/>
      <c r="ED12" s="701"/>
      <c r="EE12" s="701"/>
      <c r="EF12" s="701"/>
      <c r="EG12" s="701"/>
      <c r="EH12" s="701"/>
      <c r="EI12" s="701"/>
      <c r="EJ12" s="701"/>
      <c r="EK12" s="701"/>
      <c r="EL12" s="701"/>
      <c r="EM12" s="701"/>
      <c r="EN12" s="701"/>
      <c r="EO12" s="701"/>
      <c r="EP12" s="701"/>
      <c r="EQ12" s="701"/>
      <c r="ER12" s="701"/>
      <c r="ES12" s="701"/>
      <c r="ET12" s="701"/>
      <c r="EU12" s="701"/>
      <c r="EV12" s="701"/>
      <c r="EW12" s="701"/>
      <c r="EX12" s="701"/>
      <c r="EY12" s="701"/>
      <c r="EZ12" s="701"/>
      <c r="FA12" s="701"/>
      <c r="FB12" s="701"/>
      <c r="FC12" s="701"/>
      <c r="FD12" s="701"/>
      <c r="FE12" s="701"/>
      <c r="FF12" s="701"/>
      <c r="FG12" s="701"/>
      <c r="FH12" s="701"/>
      <c r="FI12" s="701"/>
      <c r="FJ12" s="701"/>
      <c r="FK12" s="701"/>
      <c r="FL12" s="701"/>
      <c r="FM12" s="701"/>
      <c r="FN12" s="701"/>
      <c r="FO12" s="701"/>
      <c r="FP12" s="701"/>
      <c r="FQ12" s="701"/>
      <c r="FR12" s="701"/>
      <c r="FS12" s="701"/>
      <c r="FT12" s="701"/>
      <c r="FU12" s="701"/>
      <c r="FV12" s="701"/>
      <c r="FW12" s="701"/>
      <c r="FX12" s="701"/>
      <c r="FY12" s="701"/>
      <c r="FZ12" s="701"/>
      <c r="GA12" s="701"/>
      <c r="GB12" s="701"/>
      <c r="GC12" s="701"/>
      <c r="GD12" s="701"/>
      <c r="GE12" s="701"/>
      <c r="GF12" s="701"/>
      <c r="GG12" s="701"/>
      <c r="GH12" s="701"/>
      <c r="GI12" s="701"/>
      <c r="GJ12" s="701"/>
      <c r="GK12" s="701"/>
      <c r="GL12" s="701"/>
      <c r="GM12" s="701"/>
      <c r="GN12" s="701"/>
      <c r="GO12" s="701"/>
      <c r="GP12" s="701"/>
      <c r="GQ12" s="701"/>
      <c r="GR12" s="701"/>
      <c r="GS12" s="701"/>
      <c r="GT12" s="701"/>
      <c r="GU12" s="701"/>
      <c r="GV12" s="701"/>
      <c r="GW12" s="701"/>
      <c r="GX12" s="701"/>
      <c r="GY12" s="701"/>
      <c r="GZ12" s="701"/>
      <c r="HA12" s="701"/>
      <c r="HB12" s="701"/>
      <c r="HC12" s="701"/>
      <c r="HD12" s="701"/>
      <c r="HE12" s="701"/>
      <c r="HF12" s="701"/>
      <c r="HG12" s="701"/>
      <c r="HH12" s="701"/>
      <c r="HI12" s="701"/>
      <c r="HJ12" s="701"/>
      <c r="HK12" s="701"/>
      <c r="HL12" s="701"/>
      <c r="HM12" s="701"/>
      <c r="HN12" s="701"/>
      <c r="HO12" s="701"/>
      <c r="HP12" s="701"/>
      <c r="HQ12" s="701"/>
      <c r="HR12" s="701"/>
      <c r="HS12" s="701"/>
      <c r="HT12" s="701"/>
      <c r="HU12" s="701"/>
      <c r="HV12" s="701"/>
      <c r="HW12" s="701"/>
      <c r="HX12" s="701"/>
      <c r="HY12" s="701"/>
      <c r="HZ12" s="701"/>
      <c r="IA12" s="701"/>
      <c r="IB12" s="701"/>
      <c r="IC12" s="701"/>
      <c r="ID12" s="701"/>
      <c r="IE12" s="701"/>
      <c r="IF12" s="701"/>
      <c r="IG12" s="701"/>
      <c r="IH12" s="701"/>
      <c r="II12" s="701"/>
      <c r="IJ12" s="701"/>
      <c r="IK12" s="701"/>
      <c r="IL12" s="701"/>
      <c r="IM12" s="701"/>
      <c r="IN12" s="701"/>
      <c r="IO12" s="701"/>
      <c r="IP12" s="701"/>
      <c r="IQ12" s="701"/>
      <c r="IR12" s="701"/>
      <c r="IS12" s="701"/>
      <c r="IT12" s="701"/>
      <c r="IU12" s="701"/>
    </row>
    <row r="13" spans="1:255">
      <c r="A13" s="124" t="s">
        <v>350</v>
      </c>
      <c r="B13" s="124"/>
      <c r="C13" s="124"/>
      <c r="D13" s="254"/>
      <c r="E13" s="124"/>
      <c r="F13" s="254"/>
      <c r="G13" s="124"/>
      <c r="H13" s="254"/>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1"/>
      <c r="AZ13" s="701"/>
      <c r="BA13" s="701"/>
      <c r="BB13" s="701"/>
      <c r="BC13" s="701"/>
      <c r="BD13" s="701"/>
      <c r="BE13" s="701"/>
      <c r="BF13" s="701"/>
      <c r="BG13" s="701"/>
      <c r="BH13" s="701"/>
      <c r="BI13" s="701"/>
      <c r="BJ13" s="701"/>
      <c r="BK13" s="701"/>
      <c r="BL13" s="701"/>
      <c r="BM13" s="701"/>
      <c r="BN13" s="701"/>
      <c r="BO13" s="701"/>
      <c r="BP13" s="701"/>
      <c r="BQ13" s="701"/>
      <c r="BR13" s="701"/>
      <c r="BS13" s="701"/>
      <c r="BT13" s="701"/>
      <c r="BU13" s="701"/>
      <c r="BV13" s="701"/>
      <c r="BW13" s="701"/>
      <c r="BX13" s="701"/>
      <c r="BY13" s="701"/>
      <c r="BZ13" s="701"/>
      <c r="CA13" s="701"/>
      <c r="CB13" s="701"/>
      <c r="CC13" s="701"/>
      <c r="CD13" s="701"/>
      <c r="CE13" s="701"/>
      <c r="CF13" s="701"/>
      <c r="CG13" s="701"/>
      <c r="CH13" s="701"/>
      <c r="CI13" s="701"/>
      <c r="CJ13" s="701"/>
      <c r="CK13" s="701"/>
      <c r="CL13" s="701"/>
      <c r="CM13" s="701"/>
      <c r="CN13" s="701"/>
      <c r="CO13" s="701"/>
      <c r="CP13" s="701"/>
      <c r="CQ13" s="701"/>
      <c r="CR13" s="701"/>
      <c r="CS13" s="701"/>
      <c r="CT13" s="701"/>
      <c r="CU13" s="701"/>
      <c r="CV13" s="701"/>
      <c r="CW13" s="701"/>
      <c r="CX13" s="701"/>
      <c r="CY13" s="701"/>
      <c r="CZ13" s="701"/>
      <c r="DA13" s="701"/>
      <c r="DB13" s="701"/>
      <c r="DC13" s="701"/>
      <c r="DD13" s="701"/>
      <c r="DE13" s="701"/>
      <c r="DF13" s="701"/>
      <c r="DG13" s="701"/>
      <c r="DH13" s="701"/>
      <c r="DI13" s="701"/>
      <c r="DJ13" s="701"/>
      <c r="DK13" s="701"/>
      <c r="DL13" s="701"/>
      <c r="DM13" s="701"/>
      <c r="DN13" s="701"/>
      <c r="DO13" s="701"/>
      <c r="DP13" s="701"/>
      <c r="DQ13" s="701"/>
      <c r="DR13" s="701"/>
      <c r="DS13" s="701"/>
      <c r="DT13" s="701"/>
      <c r="DU13" s="701"/>
      <c r="DV13" s="701"/>
      <c r="DW13" s="701"/>
      <c r="DX13" s="701"/>
      <c r="DY13" s="701"/>
      <c r="DZ13" s="701"/>
      <c r="EA13" s="701"/>
      <c r="EB13" s="701"/>
      <c r="EC13" s="701"/>
      <c r="ED13" s="701"/>
      <c r="EE13" s="701"/>
      <c r="EF13" s="701"/>
      <c r="EG13" s="701"/>
      <c r="EH13" s="701"/>
      <c r="EI13" s="701"/>
      <c r="EJ13" s="701"/>
      <c r="EK13" s="701"/>
      <c r="EL13" s="701"/>
      <c r="EM13" s="701"/>
      <c r="EN13" s="701"/>
      <c r="EO13" s="701"/>
      <c r="EP13" s="701"/>
      <c r="EQ13" s="701"/>
      <c r="ER13" s="701"/>
      <c r="ES13" s="701"/>
      <c r="ET13" s="701"/>
      <c r="EU13" s="701"/>
      <c r="EV13" s="701"/>
      <c r="EW13" s="701"/>
      <c r="EX13" s="701"/>
      <c r="EY13" s="701"/>
      <c r="EZ13" s="701"/>
      <c r="FA13" s="701"/>
      <c r="FB13" s="701"/>
      <c r="FC13" s="701"/>
      <c r="FD13" s="701"/>
      <c r="FE13" s="701"/>
      <c r="FF13" s="701"/>
      <c r="FG13" s="701"/>
      <c r="FH13" s="701"/>
      <c r="FI13" s="701"/>
      <c r="FJ13" s="701"/>
      <c r="FK13" s="701"/>
      <c r="FL13" s="701"/>
      <c r="FM13" s="701"/>
      <c r="FN13" s="701"/>
      <c r="FO13" s="701"/>
      <c r="FP13" s="701"/>
      <c r="FQ13" s="701"/>
      <c r="FR13" s="701"/>
      <c r="FS13" s="701"/>
      <c r="FT13" s="701"/>
      <c r="FU13" s="701"/>
      <c r="FV13" s="701"/>
      <c r="FW13" s="701"/>
      <c r="FX13" s="701"/>
      <c r="FY13" s="701"/>
      <c r="FZ13" s="701"/>
      <c r="GA13" s="701"/>
      <c r="GB13" s="701"/>
      <c r="GC13" s="701"/>
      <c r="GD13" s="701"/>
      <c r="GE13" s="701"/>
      <c r="GF13" s="701"/>
      <c r="GG13" s="701"/>
      <c r="GH13" s="701"/>
      <c r="GI13" s="701"/>
      <c r="GJ13" s="701"/>
      <c r="GK13" s="701"/>
      <c r="GL13" s="701"/>
      <c r="GM13" s="701"/>
      <c r="GN13" s="701"/>
      <c r="GO13" s="701"/>
      <c r="GP13" s="701"/>
      <c r="GQ13" s="701"/>
      <c r="GR13" s="701"/>
      <c r="GS13" s="701"/>
      <c r="GT13" s="701"/>
      <c r="GU13" s="701"/>
      <c r="GV13" s="701"/>
      <c r="GW13" s="701"/>
      <c r="GX13" s="701"/>
      <c r="GY13" s="701"/>
      <c r="GZ13" s="701"/>
      <c r="HA13" s="701"/>
      <c r="HB13" s="701"/>
      <c r="HC13" s="701"/>
      <c r="HD13" s="701"/>
      <c r="HE13" s="701"/>
      <c r="HF13" s="701"/>
      <c r="HG13" s="701"/>
      <c r="HH13" s="701"/>
      <c r="HI13" s="701"/>
      <c r="HJ13" s="701"/>
      <c r="HK13" s="701"/>
      <c r="HL13" s="701"/>
      <c r="HM13" s="701"/>
      <c r="HN13" s="701"/>
      <c r="HO13" s="701"/>
      <c r="HP13" s="701"/>
      <c r="HQ13" s="701"/>
      <c r="HR13" s="701"/>
      <c r="HS13" s="701"/>
      <c r="HT13" s="701"/>
      <c r="HU13" s="701"/>
      <c r="HV13" s="701"/>
      <c r="HW13" s="701"/>
      <c r="HX13" s="701"/>
      <c r="HY13" s="701"/>
      <c r="HZ13" s="701"/>
      <c r="IA13" s="701"/>
      <c r="IB13" s="701"/>
      <c r="IC13" s="701"/>
      <c r="ID13" s="701"/>
      <c r="IE13" s="701"/>
      <c r="IF13" s="701"/>
      <c r="IG13" s="701"/>
      <c r="IH13" s="701"/>
      <c r="II13" s="701"/>
      <c r="IJ13" s="701"/>
      <c r="IK13" s="701"/>
      <c r="IL13" s="701"/>
      <c r="IM13" s="701"/>
      <c r="IN13" s="701"/>
      <c r="IO13" s="701"/>
      <c r="IP13" s="701"/>
      <c r="IQ13" s="701"/>
      <c r="IR13" s="701"/>
      <c r="IS13" s="701"/>
      <c r="IT13" s="701"/>
      <c r="IU13" s="701"/>
    </row>
    <row r="14" spans="1:255">
      <c r="A14" s="124" t="s">
        <v>338</v>
      </c>
      <c r="B14" s="124"/>
      <c r="C14" s="124"/>
      <c r="D14" s="254"/>
      <c r="E14" s="124"/>
      <c r="F14" s="254"/>
      <c r="G14" s="124"/>
      <c r="H14" s="254"/>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1"/>
      <c r="BW14" s="701"/>
      <c r="BX14" s="701"/>
      <c r="BY14" s="701"/>
      <c r="BZ14" s="701"/>
      <c r="CA14" s="701"/>
      <c r="CB14" s="701"/>
      <c r="CC14" s="701"/>
      <c r="CD14" s="701"/>
      <c r="CE14" s="701"/>
      <c r="CF14" s="701"/>
      <c r="CG14" s="701"/>
      <c r="CH14" s="701"/>
      <c r="CI14" s="701"/>
      <c r="CJ14" s="701"/>
      <c r="CK14" s="701"/>
      <c r="CL14" s="701"/>
      <c r="CM14" s="701"/>
      <c r="CN14" s="701"/>
      <c r="CO14" s="701"/>
      <c r="CP14" s="701"/>
      <c r="CQ14" s="701"/>
      <c r="CR14" s="701"/>
      <c r="CS14" s="701"/>
      <c r="CT14" s="701"/>
      <c r="CU14" s="701"/>
      <c r="CV14" s="701"/>
      <c r="CW14" s="701"/>
      <c r="CX14" s="701"/>
      <c r="CY14" s="701"/>
      <c r="CZ14" s="701"/>
      <c r="DA14" s="701"/>
      <c r="DB14" s="701"/>
      <c r="DC14" s="701"/>
      <c r="DD14" s="701"/>
      <c r="DE14" s="701"/>
      <c r="DF14" s="701"/>
      <c r="DG14" s="701"/>
      <c r="DH14" s="701"/>
      <c r="DI14" s="701"/>
      <c r="DJ14" s="701"/>
      <c r="DK14" s="701"/>
      <c r="DL14" s="701"/>
      <c r="DM14" s="701"/>
      <c r="DN14" s="701"/>
      <c r="DO14" s="701"/>
      <c r="DP14" s="701"/>
      <c r="DQ14" s="701"/>
      <c r="DR14" s="701"/>
      <c r="DS14" s="701"/>
      <c r="DT14" s="701"/>
      <c r="DU14" s="701"/>
      <c r="DV14" s="701"/>
      <c r="DW14" s="701"/>
      <c r="DX14" s="701"/>
      <c r="DY14" s="701"/>
      <c r="DZ14" s="701"/>
      <c r="EA14" s="701"/>
      <c r="EB14" s="701"/>
      <c r="EC14" s="701"/>
      <c r="ED14" s="701"/>
      <c r="EE14" s="701"/>
      <c r="EF14" s="701"/>
      <c r="EG14" s="701"/>
      <c r="EH14" s="701"/>
      <c r="EI14" s="701"/>
      <c r="EJ14" s="701"/>
      <c r="EK14" s="701"/>
      <c r="EL14" s="701"/>
      <c r="EM14" s="701"/>
      <c r="EN14" s="701"/>
      <c r="EO14" s="701"/>
      <c r="EP14" s="701"/>
      <c r="EQ14" s="701"/>
      <c r="ER14" s="701"/>
      <c r="ES14" s="701"/>
      <c r="ET14" s="701"/>
      <c r="EU14" s="701"/>
      <c r="EV14" s="701"/>
      <c r="EW14" s="701"/>
      <c r="EX14" s="701"/>
      <c r="EY14" s="701"/>
      <c r="EZ14" s="701"/>
      <c r="FA14" s="701"/>
      <c r="FB14" s="701"/>
      <c r="FC14" s="701"/>
      <c r="FD14" s="701"/>
      <c r="FE14" s="701"/>
      <c r="FF14" s="701"/>
      <c r="FG14" s="701"/>
      <c r="FH14" s="701"/>
      <c r="FI14" s="701"/>
      <c r="FJ14" s="701"/>
      <c r="FK14" s="701"/>
      <c r="FL14" s="701"/>
      <c r="FM14" s="701"/>
      <c r="FN14" s="701"/>
      <c r="FO14" s="701"/>
      <c r="FP14" s="701"/>
      <c r="FQ14" s="701"/>
      <c r="FR14" s="701"/>
      <c r="FS14" s="701"/>
      <c r="FT14" s="701"/>
      <c r="FU14" s="701"/>
      <c r="FV14" s="701"/>
      <c r="FW14" s="701"/>
      <c r="FX14" s="701"/>
      <c r="FY14" s="701"/>
      <c r="FZ14" s="701"/>
      <c r="GA14" s="701"/>
      <c r="GB14" s="701"/>
      <c r="GC14" s="701"/>
      <c r="GD14" s="701"/>
      <c r="GE14" s="701"/>
      <c r="GF14" s="701"/>
      <c r="GG14" s="701"/>
      <c r="GH14" s="701"/>
      <c r="GI14" s="701"/>
      <c r="GJ14" s="701"/>
      <c r="GK14" s="701"/>
      <c r="GL14" s="701"/>
      <c r="GM14" s="701"/>
      <c r="GN14" s="701"/>
      <c r="GO14" s="701"/>
      <c r="GP14" s="701"/>
      <c r="GQ14" s="701"/>
      <c r="GR14" s="701"/>
      <c r="GS14" s="701"/>
      <c r="GT14" s="701"/>
      <c r="GU14" s="701"/>
      <c r="GV14" s="701"/>
      <c r="GW14" s="701"/>
      <c r="GX14" s="701"/>
      <c r="GY14" s="701"/>
      <c r="GZ14" s="701"/>
      <c r="HA14" s="701"/>
      <c r="HB14" s="701"/>
      <c r="HC14" s="701"/>
      <c r="HD14" s="701"/>
      <c r="HE14" s="701"/>
      <c r="HF14" s="701"/>
      <c r="HG14" s="701"/>
      <c r="HH14" s="701"/>
      <c r="HI14" s="701"/>
      <c r="HJ14" s="701"/>
      <c r="HK14" s="701"/>
      <c r="HL14" s="701"/>
      <c r="HM14" s="701"/>
      <c r="HN14" s="701"/>
      <c r="HO14" s="701"/>
      <c r="HP14" s="701"/>
      <c r="HQ14" s="701"/>
      <c r="HR14" s="701"/>
      <c r="HS14" s="701"/>
      <c r="HT14" s="701"/>
      <c r="HU14" s="701"/>
      <c r="HV14" s="701"/>
      <c r="HW14" s="701"/>
      <c r="HX14" s="701"/>
      <c r="HY14" s="701"/>
      <c r="HZ14" s="701"/>
      <c r="IA14" s="701"/>
      <c r="IB14" s="701"/>
      <c r="IC14" s="701"/>
      <c r="ID14" s="701"/>
      <c r="IE14" s="701"/>
      <c r="IF14" s="701"/>
      <c r="IG14" s="701"/>
      <c r="IH14" s="701"/>
      <c r="II14" s="701"/>
      <c r="IJ14" s="701"/>
      <c r="IK14" s="701"/>
      <c r="IL14" s="701"/>
      <c r="IM14" s="701"/>
      <c r="IN14" s="701"/>
      <c r="IO14" s="701"/>
      <c r="IP14" s="701"/>
      <c r="IQ14" s="701"/>
      <c r="IR14" s="701"/>
      <c r="IS14" s="701"/>
      <c r="IT14" s="701"/>
      <c r="IU14" s="701"/>
    </row>
    <row r="15" spans="1:255">
      <c r="A15" s="124" t="s">
        <v>339</v>
      </c>
      <c r="B15" s="124"/>
      <c r="C15" s="124"/>
      <c r="D15" s="254"/>
      <c r="E15" s="124"/>
      <c r="F15" s="254"/>
      <c r="G15" s="124"/>
      <c r="H15" s="254"/>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c r="CL15" s="701"/>
      <c r="CM15" s="701"/>
      <c r="CN15" s="701"/>
      <c r="CO15" s="701"/>
      <c r="CP15" s="701"/>
      <c r="CQ15" s="701"/>
      <c r="CR15" s="701"/>
      <c r="CS15" s="701"/>
      <c r="CT15" s="701"/>
      <c r="CU15" s="701"/>
      <c r="CV15" s="701"/>
      <c r="CW15" s="701"/>
      <c r="CX15" s="701"/>
      <c r="CY15" s="701"/>
      <c r="CZ15" s="701"/>
      <c r="DA15" s="701"/>
      <c r="DB15" s="701"/>
      <c r="DC15" s="701"/>
      <c r="DD15" s="701"/>
      <c r="DE15" s="701"/>
      <c r="DF15" s="701"/>
      <c r="DG15" s="701"/>
      <c r="DH15" s="701"/>
      <c r="DI15" s="701"/>
      <c r="DJ15" s="701"/>
      <c r="DK15" s="701"/>
      <c r="DL15" s="701"/>
      <c r="DM15" s="701"/>
      <c r="DN15" s="701"/>
      <c r="DO15" s="701"/>
      <c r="DP15" s="701"/>
      <c r="DQ15" s="701"/>
      <c r="DR15" s="701"/>
      <c r="DS15" s="701"/>
      <c r="DT15" s="701"/>
      <c r="DU15" s="701"/>
      <c r="DV15" s="701"/>
      <c r="DW15" s="701"/>
      <c r="DX15" s="701"/>
      <c r="DY15" s="701"/>
      <c r="DZ15" s="701"/>
      <c r="EA15" s="701"/>
      <c r="EB15" s="701"/>
      <c r="EC15" s="701"/>
      <c r="ED15" s="701"/>
      <c r="EE15" s="701"/>
      <c r="EF15" s="701"/>
      <c r="EG15" s="701"/>
      <c r="EH15" s="701"/>
      <c r="EI15" s="701"/>
      <c r="EJ15" s="701"/>
      <c r="EK15" s="701"/>
      <c r="EL15" s="701"/>
      <c r="EM15" s="701"/>
      <c r="EN15" s="701"/>
      <c r="EO15" s="701"/>
      <c r="EP15" s="701"/>
      <c r="EQ15" s="701"/>
      <c r="ER15" s="701"/>
      <c r="ES15" s="701"/>
      <c r="ET15" s="701"/>
      <c r="EU15" s="701"/>
      <c r="EV15" s="701"/>
      <c r="EW15" s="701"/>
      <c r="EX15" s="701"/>
      <c r="EY15" s="701"/>
      <c r="EZ15" s="701"/>
      <c r="FA15" s="701"/>
      <c r="FB15" s="701"/>
      <c r="FC15" s="701"/>
      <c r="FD15" s="701"/>
      <c r="FE15" s="701"/>
      <c r="FF15" s="701"/>
      <c r="FG15" s="701"/>
      <c r="FH15" s="701"/>
      <c r="FI15" s="701"/>
      <c r="FJ15" s="701"/>
      <c r="FK15" s="701"/>
      <c r="FL15" s="701"/>
      <c r="FM15" s="701"/>
      <c r="FN15" s="701"/>
      <c r="FO15" s="701"/>
      <c r="FP15" s="701"/>
      <c r="FQ15" s="701"/>
      <c r="FR15" s="701"/>
      <c r="FS15" s="701"/>
      <c r="FT15" s="701"/>
      <c r="FU15" s="701"/>
      <c r="FV15" s="701"/>
      <c r="FW15" s="701"/>
      <c r="FX15" s="701"/>
      <c r="FY15" s="701"/>
      <c r="FZ15" s="701"/>
      <c r="GA15" s="701"/>
      <c r="GB15" s="701"/>
      <c r="GC15" s="701"/>
      <c r="GD15" s="701"/>
      <c r="GE15" s="701"/>
      <c r="GF15" s="701"/>
      <c r="GG15" s="701"/>
      <c r="GH15" s="701"/>
      <c r="GI15" s="701"/>
      <c r="GJ15" s="701"/>
      <c r="GK15" s="701"/>
      <c r="GL15" s="701"/>
      <c r="GM15" s="701"/>
      <c r="GN15" s="701"/>
      <c r="GO15" s="701"/>
      <c r="GP15" s="701"/>
      <c r="GQ15" s="701"/>
      <c r="GR15" s="701"/>
      <c r="GS15" s="701"/>
      <c r="GT15" s="701"/>
      <c r="GU15" s="701"/>
      <c r="GV15" s="701"/>
      <c r="GW15" s="701"/>
      <c r="GX15" s="701"/>
      <c r="GY15" s="701"/>
      <c r="GZ15" s="701"/>
      <c r="HA15" s="701"/>
      <c r="HB15" s="701"/>
      <c r="HC15" s="701"/>
      <c r="HD15" s="701"/>
      <c r="HE15" s="701"/>
      <c r="HF15" s="701"/>
      <c r="HG15" s="701"/>
      <c r="HH15" s="701"/>
      <c r="HI15" s="701"/>
      <c r="HJ15" s="701"/>
      <c r="HK15" s="701"/>
      <c r="HL15" s="701"/>
      <c r="HM15" s="701"/>
      <c r="HN15" s="701"/>
      <c r="HO15" s="701"/>
      <c r="HP15" s="701"/>
      <c r="HQ15" s="701"/>
      <c r="HR15" s="701"/>
      <c r="HS15" s="701"/>
      <c r="HT15" s="701"/>
      <c r="HU15" s="701"/>
      <c r="HV15" s="701"/>
      <c r="HW15" s="701"/>
      <c r="HX15" s="701"/>
      <c r="HY15" s="701"/>
      <c r="HZ15" s="701"/>
      <c r="IA15" s="701"/>
      <c r="IB15" s="701"/>
      <c r="IC15" s="701"/>
      <c r="ID15" s="701"/>
      <c r="IE15" s="701"/>
      <c r="IF15" s="701"/>
      <c r="IG15" s="701"/>
      <c r="IH15" s="701"/>
      <c r="II15" s="701"/>
      <c r="IJ15" s="701"/>
      <c r="IK15" s="701"/>
      <c r="IL15" s="701"/>
      <c r="IM15" s="701"/>
      <c r="IN15" s="701"/>
      <c r="IO15" s="701"/>
      <c r="IP15" s="701"/>
      <c r="IQ15" s="701"/>
      <c r="IR15" s="701"/>
      <c r="IS15" s="701"/>
      <c r="IT15" s="701"/>
      <c r="IU15" s="701"/>
    </row>
    <row r="16" spans="1:255">
      <c r="A16" s="124" t="s">
        <v>340</v>
      </c>
      <c r="B16" s="124"/>
      <c r="C16" s="124"/>
      <c r="D16" s="254"/>
      <c r="E16" s="124"/>
      <c r="F16" s="254"/>
      <c r="G16" s="124"/>
      <c r="H16" s="254"/>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1"/>
      <c r="BW16" s="701"/>
      <c r="BX16" s="701"/>
      <c r="BY16" s="701"/>
      <c r="BZ16" s="701"/>
      <c r="CA16" s="701"/>
      <c r="CB16" s="701"/>
      <c r="CC16" s="701"/>
      <c r="CD16" s="701"/>
      <c r="CE16" s="701"/>
      <c r="CF16" s="701"/>
      <c r="CG16" s="701"/>
      <c r="CH16" s="701"/>
      <c r="CI16" s="701"/>
      <c r="CJ16" s="701"/>
      <c r="CK16" s="701"/>
      <c r="CL16" s="701"/>
      <c r="CM16" s="701"/>
      <c r="CN16" s="701"/>
      <c r="CO16" s="701"/>
      <c r="CP16" s="701"/>
      <c r="CQ16" s="701"/>
      <c r="CR16" s="701"/>
      <c r="CS16" s="701"/>
      <c r="CT16" s="701"/>
      <c r="CU16" s="701"/>
      <c r="CV16" s="701"/>
      <c r="CW16" s="701"/>
      <c r="CX16" s="701"/>
      <c r="CY16" s="701"/>
      <c r="CZ16" s="701"/>
      <c r="DA16" s="701"/>
      <c r="DB16" s="701"/>
      <c r="DC16" s="701"/>
      <c r="DD16" s="701"/>
      <c r="DE16" s="701"/>
      <c r="DF16" s="701"/>
      <c r="DG16" s="701"/>
      <c r="DH16" s="701"/>
      <c r="DI16" s="701"/>
      <c r="DJ16" s="701"/>
      <c r="DK16" s="701"/>
      <c r="DL16" s="701"/>
      <c r="DM16" s="701"/>
      <c r="DN16" s="701"/>
      <c r="DO16" s="701"/>
      <c r="DP16" s="701"/>
      <c r="DQ16" s="701"/>
      <c r="DR16" s="701"/>
      <c r="DS16" s="701"/>
      <c r="DT16" s="701"/>
      <c r="DU16" s="701"/>
      <c r="DV16" s="701"/>
      <c r="DW16" s="701"/>
      <c r="DX16" s="701"/>
      <c r="DY16" s="701"/>
      <c r="DZ16" s="701"/>
      <c r="EA16" s="701"/>
      <c r="EB16" s="701"/>
      <c r="EC16" s="701"/>
      <c r="ED16" s="701"/>
      <c r="EE16" s="701"/>
      <c r="EF16" s="701"/>
      <c r="EG16" s="701"/>
      <c r="EH16" s="701"/>
      <c r="EI16" s="701"/>
      <c r="EJ16" s="701"/>
      <c r="EK16" s="701"/>
      <c r="EL16" s="701"/>
      <c r="EM16" s="701"/>
      <c r="EN16" s="701"/>
      <c r="EO16" s="701"/>
      <c r="EP16" s="701"/>
      <c r="EQ16" s="701"/>
      <c r="ER16" s="701"/>
      <c r="ES16" s="701"/>
      <c r="ET16" s="701"/>
      <c r="EU16" s="701"/>
      <c r="EV16" s="701"/>
      <c r="EW16" s="701"/>
      <c r="EX16" s="701"/>
      <c r="EY16" s="701"/>
      <c r="EZ16" s="701"/>
      <c r="FA16" s="701"/>
      <c r="FB16" s="701"/>
      <c r="FC16" s="701"/>
      <c r="FD16" s="701"/>
      <c r="FE16" s="701"/>
      <c r="FF16" s="701"/>
      <c r="FG16" s="701"/>
      <c r="FH16" s="701"/>
      <c r="FI16" s="701"/>
      <c r="FJ16" s="701"/>
      <c r="FK16" s="701"/>
      <c r="FL16" s="701"/>
      <c r="FM16" s="701"/>
      <c r="FN16" s="701"/>
      <c r="FO16" s="701"/>
      <c r="FP16" s="701"/>
      <c r="FQ16" s="701"/>
      <c r="FR16" s="701"/>
      <c r="FS16" s="701"/>
      <c r="FT16" s="701"/>
      <c r="FU16" s="701"/>
      <c r="FV16" s="701"/>
      <c r="FW16" s="701"/>
      <c r="FX16" s="701"/>
      <c r="FY16" s="701"/>
      <c r="FZ16" s="701"/>
      <c r="GA16" s="701"/>
      <c r="GB16" s="701"/>
      <c r="GC16" s="701"/>
      <c r="GD16" s="701"/>
      <c r="GE16" s="701"/>
      <c r="GF16" s="701"/>
      <c r="GG16" s="701"/>
      <c r="GH16" s="701"/>
      <c r="GI16" s="701"/>
      <c r="GJ16" s="701"/>
      <c r="GK16" s="701"/>
      <c r="GL16" s="701"/>
      <c r="GM16" s="701"/>
      <c r="GN16" s="701"/>
      <c r="GO16" s="701"/>
      <c r="GP16" s="701"/>
      <c r="GQ16" s="701"/>
      <c r="GR16" s="701"/>
      <c r="GS16" s="701"/>
      <c r="GT16" s="701"/>
      <c r="GU16" s="701"/>
      <c r="GV16" s="701"/>
      <c r="GW16" s="701"/>
      <c r="GX16" s="701"/>
      <c r="GY16" s="701"/>
      <c r="GZ16" s="701"/>
      <c r="HA16" s="701"/>
      <c r="HB16" s="701"/>
      <c r="HC16" s="701"/>
      <c r="HD16" s="701"/>
      <c r="HE16" s="701"/>
      <c r="HF16" s="701"/>
      <c r="HG16" s="701"/>
      <c r="HH16" s="701"/>
      <c r="HI16" s="701"/>
      <c r="HJ16" s="701"/>
      <c r="HK16" s="701"/>
      <c r="HL16" s="701"/>
      <c r="HM16" s="701"/>
      <c r="HN16" s="701"/>
      <c r="HO16" s="701"/>
      <c r="HP16" s="701"/>
      <c r="HQ16" s="701"/>
      <c r="HR16" s="701"/>
      <c r="HS16" s="701"/>
      <c r="HT16" s="701"/>
      <c r="HU16" s="701"/>
      <c r="HV16" s="701"/>
      <c r="HW16" s="701"/>
      <c r="HX16" s="701"/>
      <c r="HY16" s="701"/>
      <c r="HZ16" s="701"/>
      <c r="IA16" s="701"/>
      <c r="IB16" s="701"/>
      <c r="IC16" s="701"/>
      <c r="ID16" s="701"/>
      <c r="IE16" s="701"/>
      <c r="IF16" s="701"/>
      <c r="IG16" s="701"/>
      <c r="IH16" s="701"/>
      <c r="II16" s="701"/>
      <c r="IJ16" s="701"/>
      <c r="IK16" s="701"/>
      <c r="IL16" s="701"/>
      <c r="IM16" s="701"/>
      <c r="IN16" s="701"/>
      <c r="IO16" s="701"/>
      <c r="IP16" s="701"/>
      <c r="IQ16" s="701"/>
      <c r="IR16" s="701"/>
      <c r="IS16" s="701"/>
      <c r="IT16" s="701"/>
      <c r="IU16" s="701"/>
    </row>
    <row r="17" spans="1:255">
      <c r="A17" s="124" t="s">
        <v>341</v>
      </c>
      <c r="B17" s="124"/>
      <c r="C17" s="124"/>
      <c r="D17" s="254"/>
      <c r="E17" s="124"/>
      <c r="F17" s="254"/>
      <c r="G17" s="124"/>
      <c r="H17" s="254"/>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1"/>
      <c r="AX17" s="701"/>
      <c r="AY17" s="701"/>
      <c r="AZ17" s="701"/>
      <c r="BA17" s="701"/>
      <c r="BB17" s="701"/>
      <c r="BC17" s="701"/>
      <c r="BD17" s="701"/>
      <c r="BE17" s="701"/>
      <c r="BF17" s="701"/>
      <c r="BG17" s="701"/>
      <c r="BH17" s="701"/>
      <c r="BI17" s="701"/>
      <c r="BJ17" s="701"/>
      <c r="BK17" s="701"/>
      <c r="BL17" s="701"/>
      <c r="BM17" s="701"/>
      <c r="BN17" s="701"/>
      <c r="BO17" s="701"/>
      <c r="BP17" s="701"/>
      <c r="BQ17" s="701"/>
      <c r="BR17" s="701"/>
      <c r="BS17" s="701"/>
      <c r="BT17" s="701"/>
      <c r="BU17" s="701"/>
      <c r="BV17" s="701"/>
      <c r="BW17" s="701"/>
      <c r="BX17" s="701"/>
      <c r="BY17" s="701"/>
      <c r="BZ17" s="701"/>
      <c r="CA17" s="701"/>
      <c r="CB17" s="701"/>
      <c r="CC17" s="701"/>
      <c r="CD17" s="701"/>
      <c r="CE17" s="701"/>
      <c r="CF17" s="701"/>
      <c r="CG17" s="701"/>
      <c r="CH17" s="701"/>
      <c r="CI17" s="701"/>
      <c r="CJ17" s="701"/>
      <c r="CK17" s="701"/>
      <c r="CL17" s="701"/>
      <c r="CM17" s="701"/>
      <c r="CN17" s="701"/>
      <c r="CO17" s="701"/>
      <c r="CP17" s="701"/>
      <c r="CQ17" s="701"/>
      <c r="CR17" s="701"/>
      <c r="CS17" s="701"/>
      <c r="CT17" s="701"/>
      <c r="CU17" s="701"/>
      <c r="CV17" s="701"/>
      <c r="CW17" s="701"/>
      <c r="CX17" s="701"/>
      <c r="CY17" s="701"/>
      <c r="CZ17" s="701"/>
      <c r="DA17" s="701"/>
      <c r="DB17" s="701"/>
      <c r="DC17" s="701"/>
      <c r="DD17" s="701"/>
      <c r="DE17" s="701"/>
      <c r="DF17" s="701"/>
      <c r="DG17" s="701"/>
      <c r="DH17" s="701"/>
      <c r="DI17" s="701"/>
      <c r="DJ17" s="701"/>
      <c r="DK17" s="701"/>
      <c r="DL17" s="701"/>
      <c r="DM17" s="701"/>
      <c r="DN17" s="701"/>
      <c r="DO17" s="701"/>
      <c r="DP17" s="701"/>
      <c r="DQ17" s="701"/>
      <c r="DR17" s="701"/>
      <c r="DS17" s="701"/>
      <c r="DT17" s="701"/>
      <c r="DU17" s="701"/>
      <c r="DV17" s="701"/>
      <c r="DW17" s="701"/>
      <c r="DX17" s="701"/>
      <c r="DY17" s="701"/>
      <c r="DZ17" s="701"/>
      <c r="EA17" s="701"/>
      <c r="EB17" s="701"/>
      <c r="EC17" s="701"/>
      <c r="ED17" s="701"/>
      <c r="EE17" s="701"/>
      <c r="EF17" s="701"/>
      <c r="EG17" s="701"/>
      <c r="EH17" s="701"/>
      <c r="EI17" s="701"/>
      <c r="EJ17" s="701"/>
      <c r="EK17" s="701"/>
      <c r="EL17" s="701"/>
      <c r="EM17" s="701"/>
      <c r="EN17" s="701"/>
      <c r="EO17" s="701"/>
      <c r="EP17" s="701"/>
      <c r="EQ17" s="701"/>
      <c r="ER17" s="701"/>
      <c r="ES17" s="701"/>
      <c r="ET17" s="701"/>
      <c r="EU17" s="701"/>
      <c r="EV17" s="701"/>
      <c r="EW17" s="701"/>
      <c r="EX17" s="701"/>
      <c r="EY17" s="701"/>
      <c r="EZ17" s="701"/>
      <c r="FA17" s="701"/>
      <c r="FB17" s="701"/>
      <c r="FC17" s="701"/>
      <c r="FD17" s="701"/>
      <c r="FE17" s="701"/>
      <c r="FF17" s="701"/>
      <c r="FG17" s="701"/>
      <c r="FH17" s="701"/>
      <c r="FI17" s="701"/>
      <c r="FJ17" s="701"/>
      <c r="FK17" s="701"/>
      <c r="FL17" s="701"/>
      <c r="FM17" s="701"/>
      <c r="FN17" s="701"/>
      <c r="FO17" s="701"/>
      <c r="FP17" s="701"/>
      <c r="FQ17" s="701"/>
      <c r="FR17" s="701"/>
      <c r="FS17" s="701"/>
      <c r="FT17" s="701"/>
      <c r="FU17" s="701"/>
      <c r="FV17" s="701"/>
      <c r="FW17" s="701"/>
      <c r="FX17" s="701"/>
      <c r="FY17" s="701"/>
      <c r="FZ17" s="701"/>
      <c r="GA17" s="701"/>
      <c r="GB17" s="701"/>
      <c r="GC17" s="701"/>
      <c r="GD17" s="701"/>
      <c r="GE17" s="701"/>
      <c r="GF17" s="701"/>
      <c r="GG17" s="701"/>
      <c r="GH17" s="701"/>
      <c r="GI17" s="701"/>
      <c r="GJ17" s="701"/>
      <c r="GK17" s="701"/>
      <c r="GL17" s="701"/>
      <c r="GM17" s="701"/>
      <c r="GN17" s="701"/>
      <c r="GO17" s="701"/>
      <c r="GP17" s="701"/>
      <c r="GQ17" s="701"/>
      <c r="GR17" s="701"/>
      <c r="GS17" s="701"/>
      <c r="GT17" s="701"/>
      <c r="GU17" s="701"/>
      <c r="GV17" s="701"/>
      <c r="GW17" s="701"/>
      <c r="GX17" s="701"/>
      <c r="GY17" s="701"/>
      <c r="GZ17" s="701"/>
      <c r="HA17" s="701"/>
      <c r="HB17" s="701"/>
      <c r="HC17" s="701"/>
      <c r="HD17" s="701"/>
      <c r="HE17" s="701"/>
      <c r="HF17" s="701"/>
      <c r="HG17" s="701"/>
      <c r="HH17" s="701"/>
      <c r="HI17" s="701"/>
      <c r="HJ17" s="701"/>
      <c r="HK17" s="701"/>
      <c r="HL17" s="701"/>
      <c r="HM17" s="701"/>
      <c r="HN17" s="701"/>
      <c r="HO17" s="701"/>
      <c r="HP17" s="701"/>
      <c r="HQ17" s="701"/>
      <c r="HR17" s="701"/>
      <c r="HS17" s="701"/>
      <c r="HT17" s="701"/>
      <c r="HU17" s="701"/>
      <c r="HV17" s="701"/>
      <c r="HW17" s="701"/>
      <c r="HX17" s="701"/>
      <c r="HY17" s="701"/>
      <c r="HZ17" s="701"/>
      <c r="IA17" s="701"/>
      <c r="IB17" s="701"/>
      <c r="IC17" s="701"/>
      <c r="ID17" s="701"/>
      <c r="IE17" s="701"/>
      <c r="IF17" s="701"/>
      <c r="IG17" s="701"/>
      <c r="IH17" s="701"/>
      <c r="II17" s="701"/>
      <c r="IJ17" s="701"/>
      <c r="IK17" s="701"/>
      <c r="IL17" s="701"/>
      <c r="IM17" s="701"/>
      <c r="IN17" s="701"/>
      <c r="IO17" s="701"/>
      <c r="IP17" s="701"/>
      <c r="IQ17" s="701"/>
      <c r="IR17" s="701"/>
      <c r="IS17" s="701"/>
      <c r="IT17" s="701"/>
      <c r="IU17" s="701"/>
    </row>
    <row r="18" spans="1:255">
      <c r="A18" s="124" t="s">
        <v>342</v>
      </c>
      <c r="B18" s="124"/>
      <c r="C18" s="124"/>
      <c r="D18" s="254"/>
      <c r="E18" s="124"/>
      <c r="F18" s="254"/>
      <c r="G18" s="124"/>
      <c r="H18" s="254"/>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1"/>
      <c r="BV18" s="701"/>
      <c r="BW18" s="701"/>
      <c r="BX18" s="701"/>
      <c r="BY18" s="701"/>
      <c r="BZ18" s="701"/>
      <c r="CA18" s="701"/>
      <c r="CB18" s="701"/>
      <c r="CC18" s="701"/>
      <c r="CD18" s="701"/>
      <c r="CE18" s="701"/>
      <c r="CF18" s="701"/>
      <c r="CG18" s="701"/>
      <c r="CH18" s="701"/>
      <c r="CI18" s="701"/>
      <c r="CJ18" s="701"/>
      <c r="CK18" s="701"/>
      <c r="CL18" s="701"/>
      <c r="CM18" s="701"/>
      <c r="CN18" s="701"/>
      <c r="CO18" s="701"/>
      <c r="CP18" s="701"/>
      <c r="CQ18" s="701"/>
      <c r="CR18" s="701"/>
      <c r="CS18" s="701"/>
      <c r="CT18" s="701"/>
      <c r="CU18" s="701"/>
      <c r="CV18" s="701"/>
      <c r="CW18" s="701"/>
      <c r="CX18" s="701"/>
      <c r="CY18" s="701"/>
      <c r="CZ18" s="701"/>
      <c r="DA18" s="701"/>
      <c r="DB18" s="701"/>
      <c r="DC18" s="701"/>
      <c r="DD18" s="701"/>
      <c r="DE18" s="701"/>
      <c r="DF18" s="701"/>
      <c r="DG18" s="701"/>
      <c r="DH18" s="701"/>
      <c r="DI18" s="701"/>
      <c r="DJ18" s="701"/>
      <c r="DK18" s="701"/>
      <c r="DL18" s="701"/>
      <c r="DM18" s="701"/>
      <c r="DN18" s="701"/>
      <c r="DO18" s="701"/>
      <c r="DP18" s="701"/>
      <c r="DQ18" s="701"/>
      <c r="DR18" s="701"/>
      <c r="DS18" s="701"/>
      <c r="DT18" s="701"/>
      <c r="DU18" s="701"/>
      <c r="DV18" s="701"/>
      <c r="DW18" s="701"/>
      <c r="DX18" s="701"/>
      <c r="DY18" s="701"/>
      <c r="DZ18" s="701"/>
      <c r="EA18" s="701"/>
      <c r="EB18" s="701"/>
      <c r="EC18" s="701"/>
      <c r="ED18" s="701"/>
      <c r="EE18" s="701"/>
      <c r="EF18" s="701"/>
      <c r="EG18" s="701"/>
      <c r="EH18" s="701"/>
      <c r="EI18" s="701"/>
      <c r="EJ18" s="701"/>
      <c r="EK18" s="701"/>
      <c r="EL18" s="701"/>
      <c r="EM18" s="701"/>
      <c r="EN18" s="701"/>
      <c r="EO18" s="701"/>
      <c r="EP18" s="701"/>
      <c r="EQ18" s="701"/>
      <c r="ER18" s="701"/>
      <c r="ES18" s="701"/>
      <c r="ET18" s="701"/>
      <c r="EU18" s="701"/>
      <c r="EV18" s="701"/>
      <c r="EW18" s="701"/>
      <c r="EX18" s="701"/>
      <c r="EY18" s="701"/>
      <c r="EZ18" s="701"/>
      <c r="FA18" s="701"/>
      <c r="FB18" s="701"/>
      <c r="FC18" s="701"/>
      <c r="FD18" s="701"/>
      <c r="FE18" s="701"/>
      <c r="FF18" s="701"/>
      <c r="FG18" s="701"/>
      <c r="FH18" s="701"/>
      <c r="FI18" s="701"/>
      <c r="FJ18" s="701"/>
      <c r="FK18" s="701"/>
      <c r="FL18" s="701"/>
      <c r="FM18" s="701"/>
      <c r="FN18" s="701"/>
      <c r="FO18" s="701"/>
      <c r="FP18" s="701"/>
      <c r="FQ18" s="701"/>
      <c r="FR18" s="701"/>
      <c r="FS18" s="701"/>
      <c r="FT18" s="701"/>
      <c r="FU18" s="701"/>
      <c r="FV18" s="701"/>
      <c r="FW18" s="701"/>
      <c r="FX18" s="701"/>
      <c r="FY18" s="701"/>
      <c r="FZ18" s="701"/>
      <c r="GA18" s="701"/>
      <c r="GB18" s="701"/>
      <c r="GC18" s="701"/>
      <c r="GD18" s="701"/>
      <c r="GE18" s="701"/>
      <c r="GF18" s="701"/>
      <c r="GG18" s="701"/>
      <c r="GH18" s="701"/>
      <c r="GI18" s="701"/>
      <c r="GJ18" s="701"/>
      <c r="GK18" s="701"/>
      <c r="GL18" s="701"/>
      <c r="GM18" s="701"/>
      <c r="GN18" s="701"/>
      <c r="GO18" s="701"/>
      <c r="GP18" s="701"/>
      <c r="GQ18" s="701"/>
      <c r="GR18" s="701"/>
      <c r="GS18" s="701"/>
      <c r="GT18" s="701"/>
      <c r="GU18" s="701"/>
      <c r="GV18" s="701"/>
      <c r="GW18" s="701"/>
      <c r="GX18" s="701"/>
      <c r="GY18" s="701"/>
      <c r="GZ18" s="701"/>
      <c r="HA18" s="701"/>
      <c r="HB18" s="701"/>
      <c r="HC18" s="701"/>
      <c r="HD18" s="701"/>
      <c r="HE18" s="701"/>
      <c r="HF18" s="701"/>
      <c r="HG18" s="701"/>
      <c r="HH18" s="701"/>
      <c r="HI18" s="701"/>
      <c r="HJ18" s="701"/>
      <c r="HK18" s="701"/>
      <c r="HL18" s="701"/>
      <c r="HM18" s="701"/>
      <c r="HN18" s="701"/>
      <c r="HO18" s="701"/>
      <c r="HP18" s="701"/>
      <c r="HQ18" s="701"/>
      <c r="HR18" s="701"/>
      <c r="HS18" s="701"/>
      <c r="HT18" s="701"/>
      <c r="HU18" s="701"/>
      <c r="HV18" s="701"/>
      <c r="HW18" s="701"/>
      <c r="HX18" s="701"/>
      <c r="HY18" s="701"/>
      <c r="HZ18" s="701"/>
      <c r="IA18" s="701"/>
      <c r="IB18" s="701"/>
      <c r="IC18" s="701"/>
      <c r="ID18" s="701"/>
      <c r="IE18" s="701"/>
      <c r="IF18" s="701"/>
      <c r="IG18" s="701"/>
      <c r="IH18" s="701"/>
      <c r="II18" s="701"/>
      <c r="IJ18" s="701"/>
      <c r="IK18" s="701"/>
      <c r="IL18" s="701"/>
      <c r="IM18" s="701"/>
      <c r="IN18" s="701"/>
      <c r="IO18" s="701"/>
      <c r="IP18" s="701"/>
      <c r="IQ18" s="701"/>
      <c r="IR18" s="701"/>
      <c r="IS18" s="701"/>
      <c r="IT18" s="701"/>
      <c r="IU18" s="701"/>
    </row>
    <row r="19" spans="1:255">
      <c r="A19" s="124" t="s">
        <v>343</v>
      </c>
      <c r="B19" s="124"/>
      <c r="C19" s="124"/>
      <c r="D19" s="254"/>
      <c r="E19" s="124"/>
      <c r="F19" s="254"/>
      <c r="G19" s="124"/>
      <c r="H19" s="254"/>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1"/>
      <c r="CG19" s="701"/>
      <c r="CH19" s="701"/>
      <c r="CI19" s="701"/>
      <c r="CJ19" s="701"/>
      <c r="CK19" s="701"/>
      <c r="CL19" s="701"/>
      <c r="CM19" s="701"/>
      <c r="CN19" s="701"/>
      <c r="CO19" s="701"/>
      <c r="CP19" s="701"/>
      <c r="CQ19" s="701"/>
      <c r="CR19" s="701"/>
      <c r="CS19" s="701"/>
      <c r="CT19" s="701"/>
      <c r="CU19" s="701"/>
      <c r="CV19" s="701"/>
      <c r="CW19" s="701"/>
      <c r="CX19" s="701"/>
      <c r="CY19" s="701"/>
      <c r="CZ19" s="701"/>
      <c r="DA19" s="701"/>
      <c r="DB19" s="701"/>
      <c r="DC19" s="701"/>
      <c r="DD19" s="701"/>
      <c r="DE19" s="701"/>
      <c r="DF19" s="701"/>
      <c r="DG19" s="701"/>
      <c r="DH19" s="701"/>
      <c r="DI19" s="701"/>
      <c r="DJ19" s="701"/>
      <c r="DK19" s="701"/>
      <c r="DL19" s="701"/>
      <c r="DM19" s="701"/>
      <c r="DN19" s="701"/>
      <c r="DO19" s="701"/>
      <c r="DP19" s="701"/>
      <c r="DQ19" s="701"/>
      <c r="DR19" s="701"/>
      <c r="DS19" s="701"/>
      <c r="DT19" s="701"/>
      <c r="DU19" s="701"/>
      <c r="DV19" s="701"/>
      <c r="DW19" s="701"/>
      <c r="DX19" s="701"/>
      <c r="DY19" s="701"/>
      <c r="DZ19" s="701"/>
      <c r="EA19" s="701"/>
      <c r="EB19" s="701"/>
      <c r="EC19" s="701"/>
      <c r="ED19" s="701"/>
      <c r="EE19" s="701"/>
      <c r="EF19" s="701"/>
      <c r="EG19" s="701"/>
      <c r="EH19" s="701"/>
      <c r="EI19" s="701"/>
      <c r="EJ19" s="701"/>
      <c r="EK19" s="701"/>
      <c r="EL19" s="701"/>
      <c r="EM19" s="701"/>
      <c r="EN19" s="701"/>
      <c r="EO19" s="701"/>
      <c r="EP19" s="701"/>
      <c r="EQ19" s="701"/>
      <c r="ER19" s="701"/>
      <c r="ES19" s="701"/>
      <c r="ET19" s="701"/>
      <c r="EU19" s="701"/>
      <c r="EV19" s="701"/>
      <c r="EW19" s="701"/>
      <c r="EX19" s="701"/>
      <c r="EY19" s="701"/>
      <c r="EZ19" s="701"/>
      <c r="FA19" s="701"/>
      <c r="FB19" s="701"/>
      <c r="FC19" s="701"/>
      <c r="FD19" s="701"/>
      <c r="FE19" s="701"/>
      <c r="FF19" s="701"/>
      <c r="FG19" s="701"/>
      <c r="FH19" s="701"/>
      <c r="FI19" s="701"/>
      <c r="FJ19" s="701"/>
      <c r="FK19" s="701"/>
      <c r="FL19" s="701"/>
      <c r="FM19" s="701"/>
      <c r="FN19" s="701"/>
      <c r="FO19" s="701"/>
      <c r="FP19" s="701"/>
      <c r="FQ19" s="701"/>
      <c r="FR19" s="701"/>
      <c r="FS19" s="701"/>
      <c r="FT19" s="701"/>
      <c r="FU19" s="701"/>
      <c r="FV19" s="701"/>
      <c r="FW19" s="701"/>
      <c r="FX19" s="701"/>
      <c r="FY19" s="701"/>
      <c r="FZ19" s="701"/>
      <c r="GA19" s="701"/>
      <c r="GB19" s="701"/>
      <c r="GC19" s="701"/>
      <c r="GD19" s="701"/>
      <c r="GE19" s="701"/>
      <c r="GF19" s="701"/>
      <c r="GG19" s="701"/>
      <c r="GH19" s="701"/>
      <c r="GI19" s="701"/>
      <c r="GJ19" s="701"/>
      <c r="GK19" s="701"/>
      <c r="GL19" s="701"/>
      <c r="GM19" s="701"/>
      <c r="GN19" s="701"/>
      <c r="GO19" s="701"/>
      <c r="GP19" s="701"/>
      <c r="GQ19" s="701"/>
      <c r="GR19" s="701"/>
      <c r="GS19" s="701"/>
      <c r="GT19" s="701"/>
      <c r="GU19" s="701"/>
      <c r="GV19" s="701"/>
      <c r="GW19" s="701"/>
      <c r="GX19" s="701"/>
      <c r="GY19" s="701"/>
      <c r="GZ19" s="701"/>
      <c r="HA19" s="701"/>
      <c r="HB19" s="701"/>
      <c r="HC19" s="701"/>
      <c r="HD19" s="701"/>
      <c r="HE19" s="701"/>
      <c r="HF19" s="701"/>
      <c r="HG19" s="701"/>
      <c r="HH19" s="701"/>
      <c r="HI19" s="701"/>
      <c r="HJ19" s="701"/>
      <c r="HK19" s="701"/>
      <c r="HL19" s="701"/>
      <c r="HM19" s="701"/>
      <c r="HN19" s="701"/>
      <c r="HO19" s="701"/>
      <c r="HP19" s="701"/>
      <c r="HQ19" s="701"/>
      <c r="HR19" s="701"/>
      <c r="HS19" s="701"/>
      <c r="HT19" s="701"/>
      <c r="HU19" s="701"/>
      <c r="HV19" s="701"/>
      <c r="HW19" s="701"/>
      <c r="HX19" s="701"/>
      <c r="HY19" s="701"/>
      <c r="HZ19" s="701"/>
      <c r="IA19" s="701"/>
      <c r="IB19" s="701"/>
      <c r="IC19" s="701"/>
      <c r="ID19" s="701"/>
      <c r="IE19" s="701"/>
      <c r="IF19" s="701"/>
      <c r="IG19" s="701"/>
      <c r="IH19" s="701"/>
      <c r="II19" s="701"/>
      <c r="IJ19" s="701"/>
      <c r="IK19" s="701"/>
      <c r="IL19" s="701"/>
      <c r="IM19" s="701"/>
      <c r="IN19" s="701"/>
      <c r="IO19" s="701"/>
      <c r="IP19" s="701"/>
      <c r="IQ19" s="701"/>
      <c r="IR19" s="701"/>
      <c r="IS19" s="701"/>
      <c r="IT19" s="701"/>
      <c r="IU19" s="701"/>
    </row>
    <row r="20" spans="1:255">
      <c r="A20" s="124" t="s">
        <v>344</v>
      </c>
      <c r="B20" s="124"/>
      <c r="C20" s="124"/>
      <c r="D20" s="254"/>
      <c r="E20" s="124"/>
      <c r="F20" s="254"/>
      <c r="G20" s="124"/>
      <c r="H20" s="254"/>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1"/>
      <c r="BA20" s="701"/>
      <c r="BB20" s="701"/>
      <c r="BC20" s="701"/>
      <c r="BD20" s="701"/>
      <c r="BE20" s="701"/>
      <c r="BF20" s="701"/>
      <c r="BG20" s="701"/>
      <c r="BH20" s="701"/>
      <c r="BI20" s="701"/>
      <c r="BJ20" s="701"/>
      <c r="BK20" s="701"/>
      <c r="BL20" s="701"/>
      <c r="BM20" s="701"/>
      <c r="BN20" s="701"/>
      <c r="BO20" s="701"/>
      <c r="BP20" s="701"/>
      <c r="BQ20" s="701"/>
      <c r="BR20" s="701"/>
      <c r="BS20" s="701"/>
      <c r="BT20" s="701"/>
      <c r="BU20" s="701"/>
      <c r="BV20" s="701"/>
      <c r="BW20" s="701"/>
      <c r="BX20" s="701"/>
      <c r="BY20" s="701"/>
      <c r="BZ20" s="701"/>
      <c r="CA20" s="701"/>
      <c r="CB20" s="701"/>
      <c r="CC20" s="701"/>
      <c r="CD20" s="701"/>
      <c r="CE20" s="701"/>
      <c r="CF20" s="701"/>
      <c r="CG20" s="701"/>
      <c r="CH20" s="701"/>
      <c r="CI20" s="701"/>
      <c r="CJ20" s="701"/>
      <c r="CK20" s="701"/>
      <c r="CL20" s="701"/>
      <c r="CM20" s="701"/>
      <c r="CN20" s="701"/>
      <c r="CO20" s="701"/>
      <c r="CP20" s="701"/>
      <c r="CQ20" s="701"/>
      <c r="CR20" s="701"/>
      <c r="CS20" s="701"/>
      <c r="CT20" s="701"/>
      <c r="CU20" s="701"/>
      <c r="CV20" s="701"/>
      <c r="CW20" s="701"/>
      <c r="CX20" s="701"/>
      <c r="CY20" s="701"/>
      <c r="CZ20" s="701"/>
      <c r="DA20" s="701"/>
      <c r="DB20" s="701"/>
      <c r="DC20" s="701"/>
      <c r="DD20" s="701"/>
      <c r="DE20" s="701"/>
      <c r="DF20" s="701"/>
      <c r="DG20" s="701"/>
      <c r="DH20" s="701"/>
      <c r="DI20" s="701"/>
      <c r="DJ20" s="701"/>
      <c r="DK20" s="701"/>
      <c r="DL20" s="701"/>
      <c r="DM20" s="701"/>
      <c r="DN20" s="701"/>
      <c r="DO20" s="701"/>
      <c r="DP20" s="701"/>
      <c r="DQ20" s="701"/>
      <c r="DR20" s="701"/>
      <c r="DS20" s="701"/>
      <c r="DT20" s="701"/>
      <c r="DU20" s="701"/>
      <c r="DV20" s="701"/>
      <c r="DW20" s="701"/>
      <c r="DX20" s="701"/>
      <c r="DY20" s="701"/>
      <c r="DZ20" s="701"/>
      <c r="EA20" s="701"/>
      <c r="EB20" s="701"/>
      <c r="EC20" s="701"/>
      <c r="ED20" s="701"/>
      <c r="EE20" s="701"/>
      <c r="EF20" s="701"/>
      <c r="EG20" s="701"/>
      <c r="EH20" s="701"/>
      <c r="EI20" s="701"/>
      <c r="EJ20" s="701"/>
      <c r="EK20" s="701"/>
      <c r="EL20" s="701"/>
      <c r="EM20" s="701"/>
      <c r="EN20" s="701"/>
      <c r="EO20" s="701"/>
      <c r="EP20" s="701"/>
      <c r="EQ20" s="701"/>
      <c r="ER20" s="701"/>
      <c r="ES20" s="701"/>
      <c r="ET20" s="701"/>
      <c r="EU20" s="701"/>
      <c r="EV20" s="701"/>
      <c r="EW20" s="701"/>
      <c r="EX20" s="701"/>
      <c r="EY20" s="701"/>
      <c r="EZ20" s="701"/>
      <c r="FA20" s="701"/>
      <c r="FB20" s="701"/>
      <c r="FC20" s="701"/>
      <c r="FD20" s="701"/>
      <c r="FE20" s="701"/>
      <c r="FF20" s="701"/>
      <c r="FG20" s="701"/>
      <c r="FH20" s="701"/>
      <c r="FI20" s="701"/>
      <c r="FJ20" s="701"/>
      <c r="FK20" s="701"/>
      <c r="FL20" s="701"/>
      <c r="FM20" s="701"/>
      <c r="FN20" s="701"/>
      <c r="FO20" s="701"/>
      <c r="FP20" s="701"/>
      <c r="FQ20" s="701"/>
      <c r="FR20" s="701"/>
      <c r="FS20" s="701"/>
      <c r="FT20" s="701"/>
      <c r="FU20" s="701"/>
      <c r="FV20" s="701"/>
      <c r="FW20" s="701"/>
      <c r="FX20" s="701"/>
      <c r="FY20" s="701"/>
      <c r="FZ20" s="701"/>
      <c r="GA20" s="701"/>
      <c r="GB20" s="701"/>
      <c r="GC20" s="701"/>
      <c r="GD20" s="701"/>
      <c r="GE20" s="701"/>
      <c r="GF20" s="701"/>
      <c r="GG20" s="701"/>
      <c r="GH20" s="701"/>
      <c r="GI20" s="701"/>
      <c r="GJ20" s="701"/>
      <c r="GK20" s="701"/>
      <c r="GL20" s="701"/>
      <c r="GM20" s="701"/>
      <c r="GN20" s="701"/>
      <c r="GO20" s="701"/>
      <c r="GP20" s="701"/>
      <c r="GQ20" s="701"/>
      <c r="GR20" s="701"/>
      <c r="GS20" s="701"/>
      <c r="GT20" s="701"/>
      <c r="GU20" s="701"/>
      <c r="GV20" s="701"/>
      <c r="GW20" s="701"/>
      <c r="GX20" s="701"/>
      <c r="GY20" s="701"/>
      <c r="GZ20" s="701"/>
      <c r="HA20" s="701"/>
      <c r="HB20" s="701"/>
      <c r="HC20" s="701"/>
      <c r="HD20" s="701"/>
      <c r="HE20" s="701"/>
      <c r="HF20" s="701"/>
      <c r="HG20" s="701"/>
      <c r="HH20" s="701"/>
      <c r="HI20" s="701"/>
      <c r="HJ20" s="701"/>
      <c r="HK20" s="701"/>
      <c r="HL20" s="701"/>
      <c r="HM20" s="701"/>
      <c r="HN20" s="701"/>
      <c r="HO20" s="701"/>
      <c r="HP20" s="701"/>
      <c r="HQ20" s="701"/>
      <c r="HR20" s="701"/>
      <c r="HS20" s="701"/>
      <c r="HT20" s="701"/>
      <c r="HU20" s="701"/>
      <c r="HV20" s="701"/>
      <c r="HW20" s="701"/>
      <c r="HX20" s="701"/>
      <c r="HY20" s="701"/>
      <c r="HZ20" s="701"/>
      <c r="IA20" s="701"/>
      <c r="IB20" s="701"/>
      <c r="IC20" s="701"/>
      <c r="ID20" s="701"/>
      <c r="IE20" s="701"/>
      <c r="IF20" s="701"/>
      <c r="IG20" s="701"/>
      <c r="IH20" s="701"/>
      <c r="II20" s="701"/>
      <c r="IJ20" s="701"/>
      <c r="IK20" s="701"/>
      <c r="IL20" s="701"/>
      <c r="IM20" s="701"/>
      <c r="IN20" s="701"/>
      <c r="IO20" s="701"/>
      <c r="IP20" s="701"/>
      <c r="IQ20" s="701"/>
      <c r="IR20" s="701"/>
      <c r="IS20" s="701"/>
      <c r="IT20" s="701"/>
      <c r="IU20" s="701"/>
    </row>
    <row r="21" spans="1:255">
      <c r="A21" s="124" t="s">
        <v>345</v>
      </c>
      <c r="B21" s="124"/>
      <c r="C21" s="124"/>
      <c r="D21" s="254"/>
      <c r="E21" s="124"/>
      <c r="F21" s="254"/>
      <c r="G21" s="124"/>
      <c r="H21" s="254"/>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701"/>
      <c r="BI21" s="701"/>
      <c r="BJ21" s="701"/>
      <c r="BK21" s="701"/>
      <c r="BL21" s="701"/>
      <c r="BM21" s="701"/>
      <c r="BN21" s="701"/>
      <c r="BO21" s="701"/>
      <c r="BP21" s="701"/>
      <c r="BQ21" s="701"/>
      <c r="BR21" s="701"/>
      <c r="BS21" s="701"/>
      <c r="BT21" s="701"/>
      <c r="BU21" s="701"/>
      <c r="BV21" s="701"/>
      <c r="BW21" s="701"/>
      <c r="BX21" s="701"/>
      <c r="BY21" s="701"/>
      <c r="BZ21" s="701"/>
      <c r="CA21" s="701"/>
      <c r="CB21" s="701"/>
      <c r="CC21" s="701"/>
      <c r="CD21" s="701"/>
      <c r="CE21" s="701"/>
      <c r="CF21" s="701"/>
      <c r="CG21" s="701"/>
      <c r="CH21" s="701"/>
      <c r="CI21" s="701"/>
      <c r="CJ21" s="701"/>
      <c r="CK21" s="701"/>
      <c r="CL21" s="701"/>
      <c r="CM21" s="701"/>
      <c r="CN21" s="701"/>
      <c r="CO21" s="701"/>
      <c r="CP21" s="701"/>
      <c r="CQ21" s="701"/>
      <c r="CR21" s="701"/>
      <c r="CS21" s="701"/>
      <c r="CT21" s="701"/>
      <c r="CU21" s="701"/>
      <c r="CV21" s="701"/>
      <c r="CW21" s="701"/>
      <c r="CX21" s="701"/>
      <c r="CY21" s="701"/>
      <c r="CZ21" s="701"/>
      <c r="DA21" s="701"/>
      <c r="DB21" s="701"/>
      <c r="DC21" s="701"/>
      <c r="DD21" s="701"/>
      <c r="DE21" s="701"/>
      <c r="DF21" s="701"/>
      <c r="DG21" s="701"/>
      <c r="DH21" s="701"/>
      <c r="DI21" s="701"/>
      <c r="DJ21" s="701"/>
      <c r="DK21" s="701"/>
      <c r="DL21" s="701"/>
      <c r="DM21" s="701"/>
      <c r="DN21" s="701"/>
      <c r="DO21" s="701"/>
      <c r="DP21" s="701"/>
      <c r="DQ21" s="701"/>
      <c r="DR21" s="701"/>
      <c r="DS21" s="701"/>
      <c r="DT21" s="701"/>
      <c r="DU21" s="701"/>
      <c r="DV21" s="701"/>
      <c r="DW21" s="701"/>
      <c r="DX21" s="701"/>
      <c r="DY21" s="701"/>
      <c r="DZ21" s="701"/>
      <c r="EA21" s="701"/>
      <c r="EB21" s="701"/>
      <c r="EC21" s="701"/>
      <c r="ED21" s="701"/>
      <c r="EE21" s="701"/>
      <c r="EF21" s="701"/>
      <c r="EG21" s="701"/>
      <c r="EH21" s="701"/>
      <c r="EI21" s="701"/>
      <c r="EJ21" s="701"/>
      <c r="EK21" s="701"/>
      <c r="EL21" s="701"/>
      <c r="EM21" s="701"/>
      <c r="EN21" s="701"/>
      <c r="EO21" s="701"/>
      <c r="EP21" s="701"/>
      <c r="EQ21" s="701"/>
      <c r="ER21" s="701"/>
      <c r="ES21" s="701"/>
      <c r="ET21" s="701"/>
      <c r="EU21" s="701"/>
      <c r="EV21" s="701"/>
      <c r="EW21" s="701"/>
      <c r="EX21" s="701"/>
      <c r="EY21" s="701"/>
      <c r="EZ21" s="701"/>
      <c r="FA21" s="701"/>
      <c r="FB21" s="701"/>
      <c r="FC21" s="701"/>
      <c r="FD21" s="701"/>
      <c r="FE21" s="701"/>
      <c r="FF21" s="701"/>
      <c r="FG21" s="701"/>
      <c r="FH21" s="701"/>
      <c r="FI21" s="701"/>
      <c r="FJ21" s="701"/>
      <c r="FK21" s="701"/>
      <c r="FL21" s="701"/>
      <c r="FM21" s="701"/>
      <c r="FN21" s="701"/>
      <c r="FO21" s="701"/>
      <c r="FP21" s="701"/>
      <c r="FQ21" s="701"/>
      <c r="FR21" s="701"/>
      <c r="FS21" s="701"/>
      <c r="FT21" s="701"/>
      <c r="FU21" s="701"/>
      <c r="FV21" s="701"/>
      <c r="FW21" s="701"/>
      <c r="FX21" s="701"/>
      <c r="FY21" s="701"/>
      <c r="FZ21" s="701"/>
      <c r="GA21" s="701"/>
      <c r="GB21" s="701"/>
      <c r="GC21" s="701"/>
      <c r="GD21" s="701"/>
      <c r="GE21" s="701"/>
      <c r="GF21" s="701"/>
      <c r="GG21" s="701"/>
      <c r="GH21" s="701"/>
      <c r="GI21" s="701"/>
      <c r="GJ21" s="701"/>
      <c r="GK21" s="701"/>
      <c r="GL21" s="701"/>
      <c r="GM21" s="701"/>
      <c r="GN21" s="701"/>
      <c r="GO21" s="701"/>
      <c r="GP21" s="701"/>
      <c r="GQ21" s="701"/>
      <c r="GR21" s="701"/>
      <c r="GS21" s="701"/>
      <c r="GT21" s="701"/>
      <c r="GU21" s="701"/>
      <c r="GV21" s="701"/>
      <c r="GW21" s="701"/>
      <c r="GX21" s="701"/>
      <c r="GY21" s="701"/>
      <c r="GZ21" s="701"/>
      <c r="HA21" s="701"/>
      <c r="HB21" s="701"/>
      <c r="HC21" s="701"/>
      <c r="HD21" s="701"/>
      <c r="HE21" s="701"/>
      <c r="HF21" s="701"/>
      <c r="HG21" s="701"/>
      <c r="HH21" s="701"/>
      <c r="HI21" s="701"/>
      <c r="HJ21" s="701"/>
      <c r="HK21" s="701"/>
      <c r="HL21" s="701"/>
      <c r="HM21" s="701"/>
      <c r="HN21" s="701"/>
      <c r="HO21" s="701"/>
      <c r="HP21" s="701"/>
      <c r="HQ21" s="701"/>
      <c r="HR21" s="701"/>
      <c r="HS21" s="701"/>
      <c r="HT21" s="701"/>
      <c r="HU21" s="701"/>
      <c r="HV21" s="701"/>
      <c r="HW21" s="701"/>
      <c r="HX21" s="701"/>
      <c r="HY21" s="701"/>
      <c r="HZ21" s="701"/>
      <c r="IA21" s="701"/>
      <c r="IB21" s="701"/>
      <c r="IC21" s="701"/>
      <c r="ID21" s="701"/>
      <c r="IE21" s="701"/>
      <c r="IF21" s="701"/>
      <c r="IG21" s="701"/>
      <c r="IH21" s="701"/>
      <c r="II21" s="701"/>
      <c r="IJ21" s="701"/>
      <c r="IK21" s="701"/>
      <c r="IL21" s="701"/>
      <c r="IM21" s="701"/>
      <c r="IN21" s="701"/>
      <c r="IO21" s="701"/>
      <c r="IP21" s="701"/>
      <c r="IQ21" s="701"/>
      <c r="IR21" s="701"/>
      <c r="IS21" s="701"/>
      <c r="IT21" s="701"/>
      <c r="IU21" s="701"/>
    </row>
    <row r="22" spans="1:255">
      <c r="A22" s="124" t="s">
        <v>346</v>
      </c>
      <c r="B22" s="124"/>
      <c r="C22" s="124"/>
      <c r="D22" s="254"/>
      <c r="E22" s="124"/>
      <c r="F22" s="254"/>
      <c r="G22" s="124"/>
      <c r="H22" s="254"/>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1"/>
      <c r="BF22" s="701"/>
      <c r="BG22" s="701"/>
      <c r="BH22" s="701"/>
      <c r="BI22" s="701"/>
      <c r="BJ22" s="701"/>
      <c r="BK22" s="701"/>
      <c r="BL22" s="701"/>
      <c r="BM22" s="701"/>
      <c r="BN22" s="701"/>
      <c r="BO22" s="701"/>
      <c r="BP22" s="701"/>
      <c r="BQ22" s="701"/>
      <c r="BR22" s="701"/>
      <c r="BS22" s="701"/>
      <c r="BT22" s="701"/>
      <c r="BU22" s="701"/>
      <c r="BV22" s="701"/>
      <c r="BW22" s="701"/>
      <c r="BX22" s="701"/>
      <c r="BY22" s="701"/>
      <c r="BZ22" s="701"/>
      <c r="CA22" s="701"/>
      <c r="CB22" s="701"/>
      <c r="CC22" s="701"/>
      <c r="CD22" s="701"/>
      <c r="CE22" s="701"/>
      <c r="CF22" s="701"/>
      <c r="CG22" s="701"/>
      <c r="CH22" s="701"/>
      <c r="CI22" s="701"/>
      <c r="CJ22" s="701"/>
      <c r="CK22" s="701"/>
      <c r="CL22" s="701"/>
      <c r="CM22" s="701"/>
      <c r="CN22" s="701"/>
      <c r="CO22" s="701"/>
      <c r="CP22" s="701"/>
      <c r="CQ22" s="701"/>
      <c r="CR22" s="701"/>
      <c r="CS22" s="701"/>
      <c r="CT22" s="701"/>
      <c r="CU22" s="701"/>
      <c r="CV22" s="701"/>
      <c r="CW22" s="701"/>
      <c r="CX22" s="701"/>
      <c r="CY22" s="701"/>
      <c r="CZ22" s="701"/>
      <c r="DA22" s="701"/>
      <c r="DB22" s="701"/>
      <c r="DC22" s="701"/>
      <c r="DD22" s="701"/>
      <c r="DE22" s="701"/>
      <c r="DF22" s="701"/>
      <c r="DG22" s="701"/>
      <c r="DH22" s="701"/>
      <c r="DI22" s="701"/>
      <c r="DJ22" s="701"/>
      <c r="DK22" s="701"/>
      <c r="DL22" s="701"/>
      <c r="DM22" s="701"/>
      <c r="DN22" s="701"/>
      <c r="DO22" s="701"/>
      <c r="DP22" s="701"/>
      <c r="DQ22" s="701"/>
      <c r="DR22" s="701"/>
      <c r="DS22" s="701"/>
      <c r="DT22" s="701"/>
      <c r="DU22" s="701"/>
      <c r="DV22" s="701"/>
      <c r="DW22" s="701"/>
      <c r="DX22" s="701"/>
      <c r="DY22" s="701"/>
      <c r="DZ22" s="701"/>
      <c r="EA22" s="701"/>
      <c r="EB22" s="701"/>
      <c r="EC22" s="701"/>
      <c r="ED22" s="701"/>
      <c r="EE22" s="701"/>
      <c r="EF22" s="701"/>
      <c r="EG22" s="701"/>
      <c r="EH22" s="701"/>
      <c r="EI22" s="701"/>
      <c r="EJ22" s="701"/>
      <c r="EK22" s="701"/>
      <c r="EL22" s="701"/>
      <c r="EM22" s="701"/>
      <c r="EN22" s="701"/>
      <c r="EO22" s="701"/>
      <c r="EP22" s="701"/>
      <c r="EQ22" s="701"/>
      <c r="ER22" s="701"/>
      <c r="ES22" s="701"/>
      <c r="ET22" s="701"/>
      <c r="EU22" s="701"/>
      <c r="EV22" s="701"/>
      <c r="EW22" s="701"/>
      <c r="EX22" s="701"/>
      <c r="EY22" s="701"/>
      <c r="EZ22" s="701"/>
      <c r="FA22" s="701"/>
      <c r="FB22" s="701"/>
      <c r="FC22" s="701"/>
      <c r="FD22" s="701"/>
      <c r="FE22" s="701"/>
      <c r="FF22" s="701"/>
      <c r="FG22" s="701"/>
      <c r="FH22" s="701"/>
      <c r="FI22" s="701"/>
      <c r="FJ22" s="701"/>
      <c r="FK22" s="701"/>
      <c r="FL22" s="701"/>
      <c r="FM22" s="701"/>
      <c r="FN22" s="701"/>
      <c r="FO22" s="701"/>
      <c r="FP22" s="701"/>
      <c r="FQ22" s="701"/>
      <c r="FR22" s="701"/>
      <c r="FS22" s="701"/>
      <c r="FT22" s="701"/>
      <c r="FU22" s="701"/>
      <c r="FV22" s="701"/>
      <c r="FW22" s="701"/>
      <c r="FX22" s="701"/>
      <c r="FY22" s="701"/>
      <c r="FZ22" s="701"/>
      <c r="GA22" s="701"/>
      <c r="GB22" s="701"/>
      <c r="GC22" s="701"/>
      <c r="GD22" s="701"/>
      <c r="GE22" s="701"/>
      <c r="GF22" s="701"/>
      <c r="GG22" s="701"/>
      <c r="GH22" s="701"/>
      <c r="GI22" s="701"/>
      <c r="GJ22" s="701"/>
      <c r="GK22" s="701"/>
      <c r="GL22" s="701"/>
      <c r="GM22" s="701"/>
      <c r="GN22" s="701"/>
      <c r="GO22" s="701"/>
      <c r="GP22" s="701"/>
      <c r="GQ22" s="701"/>
      <c r="GR22" s="701"/>
      <c r="GS22" s="701"/>
      <c r="GT22" s="701"/>
      <c r="GU22" s="701"/>
      <c r="GV22" s="701"/>
      <c r="GW22" s="701"/>
      <c r="GX22" s="701"/>
      <c r="GY22" s="701"/>
      <c r="GZ22" s="701"/>
      <c r="HA22" s="701"/>
      <c r="HB22" s="701"/>
      <c r="HC22" s="701"/>
      <c r="HD22" s="701"/>
      <c r="HE22" s="701"/>
      <c r="HF22" s="701"/>
      <c r="HG22" s="701"/>
      <c r="HH22" s="701"/>
      <c r="HI22" s="701"/>
      <c r="HJ22" s="701"/>
      <c r="HK22" s="701"/>
      <c r="HL22" s="701"/>
      <c r="HM22" s="701"/>
      <c r="HN22" s="701"/>
      <c r="HO22" s="701"/>
      <c r="HP22" s="701"/>
      <c r="HQ22" s="701"/>
      <c r="HR22" s="701"/>
      <c r="HS22" s="701"/>
      <c r="HT22" s="701"/>
      <c r="HU22" s="701"/>
      <c r="HV22" s="701"/>
      <c r="HW22" s="701"/>
      <c r="HX22" s="701"/>
      <c r="HY22" s="701"/>
      <c r="HZ22" s="701"/>
      <c r="IA22" s="701"/>
      <c r="IB22" s="701"/>
      <c r="IC22" s="701"/>
      <c r="ID22" s="701"/>
      <c r="IE22" s="701"/>
      <c r="IF22" s="701"/>
      <c r="IG22" s="701"/>
      <c r="IH22" s="701"/>
      <c r="II22" s="701"/>
      <c r="IJ22" s="701"/>
      <c r="IK22" s="701"/>
      <c r="IL22" s="701"/>
      <c r="IM22" s="701"/>
      <c r="IN22" s="701"/>
      <c r="IO22" s="701"/>
      <c r="IP22" s="701"/>
      <c r="IQ22" s="701"/>
      <c r="IR22" s="701"/>
      <c r="IS22" s="701"/>
      <c r="IT22" s="701"/>
      <c r="IU22" s="701"/>
    </row>
    <row r="23" spans="1:255">
      <c r="A23" s="124" t="s">
        <v>347</v>
      </c>
      <c r="B23" s="124"/>
      <c r="C23" s="124"/>
      <c r="D23" s="254"/>
      <c r="E23" s="124"/>
      <c r="F23" s="254"/>
      <c r="G23" s="124"/>
      <c r="H23" s="254"/>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701"/>
      <c r="BU23" s="701"/>
      <c r="BV23" s="701"/>
      <c r="BW23" s="701"/>
      <c r="BX23" s="701"/>
      <c r="BY23" s="701"/>
      <c r="BZ23" s="701"/>
      <c r="CA23" s="701"/>
      <c r="CB23" s="701"/>
      <c r="CC23" s="701"/>
      <c r="CD23" s="701"/>
      <c r="CE23" s="701"/>
      <c r="CF23" s="701"/>
      <c r="CG23" s="701"/>
      <c r="CH23" s="701"/>
      <c r="CI23" s="701"/>
      <c r="CJ23" s="701"/>
      <c r="CK23" s="701"/>
      <c r="CL23" s="701"/>
      <c r="CM23" s="701"/>
      <c r="CN23" s="701"/>
      <c r="CO23" s="701"/>
      <c r="CP23" s="701"/>
      <c r="CQ23" s="701"/>
      <c r="CR23" s="701"/>
      <c r="CS23" s="701"/>
      <c r="CT23" s="701"/>
      <c r="CU23" s="701"/>
      <c r="CV23" s="701"/>
      <c r="CW23" s="701"/>
      <c r="CX23" s="701"/>
      <c r="CY23" s="701"/>
      <c r="CZ23" s="701"/>
      <c r="DA23" s="701"/>
      <c r="DB23" s="701"/>
      <c r="DC23" s="701"/>
      <c r="DD23" s="701"/>
      <c r="DE23" s="701"/>
      <c r="DF23" s="701"/>
      <c r="DG23" s="701"/>
      <c r="DH23" s="701"/>
      <c r="DI23" s="701"/>
      <c r="DJ23" s="701"/>
      <c r="DK23" s="701"/>
      <c r="DL23" s="701"/>
      <c r="DM23" s="701"/>
      <c r="DN23" s="701"/>
      <c r="DO23" s="701"/>
      <c r="DP23" s="701"/>
      <c r="DQ23" s="701"/>
      <c r="DR23" s="701"/>
      <c r="DS23" s="701"/>
      <c r="DT23" s="701"/>
      <c r="DU23" s="701"/>
      <c r="DV23" s="701"/>
      <c r="DW23" s="701"/>
      <c r="DX23" s="701"/>
      <c r="DY23" s="701"/>
      <c r="DZ23" s="701"/>
      <c r="EA23" s="701"/>
      <c r="EB23" s="701"/>
      <c r="EC23" s="701"/>
      <c r="ED23" s="701"/>
      <c r="EE23" s="701"/>
      <c r="EF23" s="701"/>
      <c r="EG23" s="701"/>
      <c r="EH23" s="701"/>
      <c r="EI23" s="701"/>
      <c r="EJ23" s="701"/>
      <c r="EK23" s="701"/>
      <c r="EL23" s="701"/>
      <c r="EM23" s="701"/>
      <c r="EN23" s="701"/>
      <c r="EO23" s="701"/>
      <c r="EP23" s="701"/>
      <c r="EQ23" s="701"/>
      <c r="ER23" s="701"/>
      <c r="ES23" s="701"/>
      <c r="ET23" s="701"/>
      <c r="EU23" s="701"/>
      <c r="EV23" s="701"/>
      <c r="EW23" s="701"/>
      <c r="EX23" s="701"/>
      <c r="EY23" s="701"/>
      <c r="EZ23" s="701"/>
      <c r="FA23" s="701"/>
      <c r="FB23" s="701"/>
      <c r="FC23" s="701"/>
      <c r="FD23" s="701"/>
      <c r="FE23" s="701"/>
      <c r="FF23" s="701"/>
      <c r="FG23" s="701"/>
      <c r="FH23" s="701"/>
      <c r="FI23" s="701"/>
      <c r="FJ23" s="701"/>
      <c r="FK23" s="701"/>
      <c r="FL23" s="701"/>
      <c r="FM23" s="701"/>
      <c r="FN23" s="701"/>
      <c r="FO23" s="701"/>
      <c r="FP23" s="701"/>
      <c r="FQ23" s="701"/>
      <c r="FR23" s="701"/>
      <c r="FS23" s="701"/>
      <c r="FT23" s="701"/>
      <c r="FU23" s="701"/>
      <c r="FV23" s="701"/>
      <c r="FW23" s="701"/>
      <c r="FX23" s="701"/>
      <c r="FY23" s="701"/>
      <c r="FZ23" s="701"/>
      <c r="GA23" s="701"/>
      <c r="GB23" s="701"/>
      <c r="GC23" s="701"/>
      <c r="GD23" s="701"/>
      <c r="GE23" s="701"/>
      <c r="GF23" s="701"/>
      <c r="GG23" s="701"/>
      <c r="GH23" s="701"/>
      <c r="GI23" s="701"/>
      <c r="GJ23" s="701"/>
      <c r="GK23" s="701"/>
      <c r="GL23" s="701"/>
      <c r="GM23" s="701"/>
      <c r="GN23" s="701"/>
      <c r="GO23" s="701"/>
      <c r="GP23" s="701"/>
      <c r="GQ23" s="701"/>
      <c r="GR23" s="701"/>
      <c r="GS23" s="701"/>
      <c r="GT23" s="701"/>
      <c r="GU23" s="701"/>
      <c r="GV23" s="701"/>
      <c r="GW23" s="701"/>
      <c r="GX23" s="701"/>
      <c r="GY23" s="701"/>
      <c r="GZ23" s="701"/>
      <c r="HA23" s="701"/>
      <c r="HB23" s="701"/>
      <c r="HC23" s="701"/>
      <c r="HD23" s="701"/>
      <c r="HE23" s="701"/>
      <c r="HF23" s="701"/>
      <c r="HG23" s="701"/>
      <c r="HH23" s="701"/>
      <c r="HI23" s="701"/>
      <c r="HJ23" s="701"/>
      <c r="HK23" s="701"/>
      <c r="HL23" s="701"/>
      <c r="HM23" s="701"/>
      <c r="HN23" s="701"/>
      <c r="HO23" s="701"/>
      <c r="HP23" s="701"/>
      <c r="HQ23" s="701"/>
      <c r="HR23" s="701"/>
      <c r="HS23" s="701"/>
      <c r="HT23" s="701"/>
      <c r="HU23" s="701"/>
      <c r="HV23" s="701"/>
      <c r="HW23" s="701"/>
      <c r="HX23" s="701"/>
      <c r="HY23" s="701"/>
      <c r="HZ23" s="701"/>
      <c r="IA23" s="701"/>
      <c r="IB23" s="701"/>
      <c r="IC23" s="701"/>
      <c r="ID23" s="701"/>
      <c r="IE23" s="701"/>
      <c r="IF23" s="701"/>
      <c r="IG23" s="701"/>
      <c r="IH23" s="701"/>
      <c r="II23" s="701"/>
      <c r="IJ23" s="701"/>
      <c r="IK23" s="701"/>
      <c r="IL23" s="701"/>
      <c r="IM23" s="701"/>
      <c r="IN23" s="701"/>
      <c r="IO23" s="701"/>
      <c r="IP23" s="701"/>
      <c r="IQ23" s="701"/>
      <c r="IR23" s="701"/>
      <c r="IS23" s="701"/>
      <c r="IT23" s="701"/>
      <c r="IU23" s="701"/>
    </row>
    <row r="24" spans="1:255">
      <c r="A24" s="124" t="s">
        <v>348</v>
      </c>
      <c r="B24" s="124"/>
      <c r="C24" s="124"/>
      <c r="D24" s="254"/>
      <c r="E24" s="124"/>
      <c r="F24" s="254"/>
      <c r="G24" s="124"/>
      <c r="H24" s="254"/>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701"/>
      <c r="BA24" s="701"/>
      <c r="BB24" s="701"/>
      <c r="BC24" s="701"/>
      <c r="BD24" s="701"/>
      <c r="BE24" s="701"/>
      <c r="BF24" s="701"/>
      <c r="BG24" s="701"/>
      <c r="BH24" s="701"/>
      <c r="BI24" s="701"/>
      <c r="BJ24" s="701"/>
      <c r="BK24" s="701"/>
      <c r="BL24" s="701"/>
      <c r="BM24" s="701"/>
      <c r="BN24" s="701"/>
      <c r="BO24" s="701"/>
      <c r="BP24" s="701"/>
      <c r="BQ24" s="701"/>
      <c r="BR24" s="701"/>
      <c r="BS24" s="701"/>
      <c r="BT24" s="701"/>
      <c r="BU24" s="701"/>
      <c r="BV24" s="701"/>
      <c r="BW24" s="701"/>
      <c r="BX24" s="701"/>
      <c r="BY24" s="701"/>
      <c r="BZ24" s="701"/>
      <c r="CA24" s="701"/>
      <c r="CB24" s="701"/>
      <c r="CC24" s="701"/>
      <c r="CD24" s="701"/>
      <c r="CE24" s="701"/>
      <c r="CF24" s="701"/>
      <c r="CG24" s="701"/>
      <c r="CH24" s="701"/>
      <c r="CI24" s="701"/>
      <c r="CJ24" s="701"/>
      <c r="CK24" s="701"/>
      <c r="CL24" s="701"/>
      <c r="CM24" s="701"/>
      <c r="CN24" s="701"/>
      <c r="CO24" s="701"/>
      <c r="CP24" s="701"/>
      <c r="CQ24" s="701"/>
      <c r="CR24" s="701"/>
      <c r="CS24" s="701"/>
      <c r="CT24" s="701"/>
      <c r="CU24" s="701"/>
      <c r="CV24" s="701"/>
      <c r="CW24" s="701"/>
      <c r="CX24" s="701"/>
      <c r="CY24" s="701"/>
      <c r="CZ24" s="701"/>
      <c r="DA24" s="701"/>
      <c r="DB24" s="701"/>
      <c r="DC24" s="701"/>
      <c r="DD24" s="701"/>
      <c r="DE24" s="701"/>
      <c r="DF24" s="701"/>
      <c r="DG24" s="701"/>
      <c r="DH24" s="701"/>
      <c r="DI24" s="701"/>
      <c r="DJ24" s="701"/>
      <c r="DK24" s="701"/>
      <c r="DL24" s="701"/>
      <c r="DM24" s="701"/>
      <c r="DN24" s="701"/>
      <c r="DO24" s="701"/>
      <c r="DP24" s="701"/>
      <c r="DQ24" s="701"/>
      <c r="DR24" s="701"/>
      <c r="DS24" s="701"/>
      <c r="DT24" s="701"/>
      <c r="DU24" s="701"/>
      <c r="DV24" s="701"/>
      <c r="DW24" s="701"/>
      <c r="DX24" s="701"/>
      <c r="DY24" s="701"/>
      <c r="DZ24" s="701"/>
      <c r="EA24" s="701"/>
      <c r="EB24" s="701"/>
      <c r="EC24" s="701"/>
      <c r="ED24" s="701"/>
      <c r="EE24" s="701"/>
      <c r="EF24" s="701"/>
      <c r="EG24" s="701"/>
      <c r="EH24" s="701"/>
      <c r="EI24" s="701"/>
      <c r="EJ24" s="701"/>
      <c r="EK24" s="701"/>
      <c r="EL24" s="701"/>
      <c r="EM24" s="701"/>
      <c r="EN24" s="701"/>
      <c r="EO24" s="701"/>
      <c r="EP24" s="701"/>
      <c r="EQ24" s="701"/>
      <c r="ER24" s="701"/>
      <c r="ES24" s="701"/>
      <c r="ET24" s="701"/>
      <c r="EU24" s="701"/>
      <c r="EV24" s="701"/>
      <c r="EW24" s="701"/>
      <c r="EX24" s="701"/>
      <c r="EY24" s="701"/>
      <c r="EZ24" s="701"/>
      <c r="FA24" s="701"/>
      <c r="FB24" s="701"/>
      <c r="FC24" s="701"/>
      <c r="FD24" s="701"/>
      <c r="FE24" s="701"/>
      <c r="FF24" s="701"/>
      <c r="FG24" s="701"/>
      <c r="FH24" s="701"/>
      <c r="FI24" s="701"/>
      <c r="FJ24" s="701"/>
      <c r="FK24" s="701"/>
      <c r="FL24" s="701"/>
      <c r="FM24" s="701"/>
      <c r="FN24" s="701"/>
      <c r="FO24" s="701"/>
      <c r="FP24" s="701"/>
      <c r="FQ24" s="701"/>
      <c r="FR24" s="701"/>
      <c r="FS24" s="701"/>
      <c r="FT24" s="701"/>
      <c r="FU24" s="701"/>
      <c r="FV24" s="701"/>
      <c r="FW24" s="701"/>
      <c r="FX24" s="701"/>
      <c r="FY24" s="701"/>
      <c r="FZ24" s="701"/>
      <c r="GA24" s="701"/>
      <c r="GB24" s="701"/>
      <c r="GC24" s="701"/>
      <c r="GD24" s="701"/>
      <c r="GE24" s="701"/>
      <c r="GF24" s="701"/>
      <c r="GG24" s="701"/>
      <c r="GH24" s="701"/>
      <c r="GI24" s="701"/>
      <c r="GJ24" s="701"/>
      <c r="GK24" s="701"/>
      <c r="GL24" s="701"/>
      <c r="GM24" s="701"/>
      <c r="GN24" s="701"/>
      <c r="GO24" s="701"/>
      <c r="GP24" s="701"/>
      <c r="GQ24" s="701"/>
      <c r="GR24" s="701"/>
      <c r="GS24" s="701"/>
      <c r="GT24" s="701"/>
      <c r="GU24" s="701"/>
      <c r="GV24" s="701"/>
      <c r="GW24" s="701"/>
      <c r="GX24" s="701"/>
      <c r="GY24" s="701"/>
      <c r="GZ24" s="701"/>
      <c r="HA24" s="701"/>
      <c r="HB24" s="701"/>
      <c r="HC24" s="701"/>
      <c r="HD24" s="701"/>
      <c r="HE24" s="701"/>
      <c r="HF24" s="701"/>
      <c r="HG24" s="701"/>
      <c r="HH24" s="701"/>
      <c r="HI24" s="701"/>
      <c r="HJ24" s="701"/>
      <c r="HK24" s="701"/>
      <c r="HL24" s="701"/>
      <c r="HM24" s="701"/>
      <c r="HN24" s="701"/>
      <c r="HO24" s="701"/>
      <c r="HP24" s="701"/>
      <c r="HQ24" s="701"/>
      <c r="HR24" s="701"/>
      <c r="HS24" s="701"/>
      <c r="HT24" s="701"/>
      <c r="HU24" s="701"/>
      <c r="HV24" s="701"/>
      <c r="HW24" s="701"/>
      <c r="HX24" s="701"/>
      <c r="HY24" s="701"/>
      <c r="HZ24" s="701"/>
      <c r="IA24" s="701"/>
      <c r="IB24" s="701"/>
      <c r="IC24" s="701"/>
      <c r="ID24" s="701"/>
      <c r="IE24" s="701"/>
      <c r="IF24" s="701"/>
      <c r="IG24" s="701"/>
      <c r="IH24" s="701"/>
      <c r="II24" s="701"/>
      <c r="IJ24" s="701"/>
      <c r="IK24" s="701"/>
      <c r="IL24" s="701"/>
      <c r="IM24" s="701"/>
      <c r="IN24" s="701"/>
      <c r="IO24" s="701"/>
      <c r="IP24" s="701"/>
      <c r="IQ24" s="701"/>
      <c r="IR24" s="701"/>
      <c r="IS24" s="701"/>
      <c r="IT24" s="701"/>
      <c r="IU24" s="701"/>
    </row>
    <row r="25" spans="1:255">
      <c r="A25" s="908" t="s">
        <v>351</v>
      </c>
      <c r="B25" s="908"/>
      <c r="C25" s="124"/>
      <c r="D25" s="254"/>
      <c r="E25" s="124"/>
      <c r="F25" s="254"/>
      <c r="G25" s="124"/>
      <c r="H25" s="254"/>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701"/>
      <c r="BU25" s="701"/>
      <c r="BV25" s="701"/>
      <c r="BW25" s="701"/>
      <c r="BX25" s="701"/>
      <c r="BY25" s="701"/>
      <c r="BZ25" s="701"/>
      <c r="CA25" s="701"/>
      <c r="CB25" s="701"/>
      <c r="CC25" s="701"/>
      <c r="CD25" s="701"/>
      <c r="CE25" s="701"/>
      <c r="CF25" s="701"/>
      <c r="CG25" s="701"/>
      <c r="CH25" s="701"/>
      <c r="CI25" s="701"/>
      <c r="CJ25" s="701"/>
      <c r="CK25" s="701"/>
      <c r="CL25" s="701"/>
      <c r="CM25" s="701"/>
      <c r="CN25" s="701"/>
      <c r="CO25" s="701"/>
      <c r="CP25" s="701"/>
      <c r="CQ25" s="701"/>
      <c r="CR25" s="701"/>
      <c r="CS25" s="701"/>
      <c r="CT25" s="701"/>
      <c r="CU25" s="701"/>
      <c r="CV25" s="701"/>
      <c r="CW25" s="701"/>
      <c r="CX25" s="701"/>
      <c r="CY25" s="701"/>
      <c r="CZ25" s="701"/>
      <c r="DA25" s="701"/>
      <c r="DB25" s="701"/>
      <c r="DC25" s="701"/>
      <c r="DD25" s="701"/>
      <c r="DE25" s="701"/>
      <c r="DF25" s="701"/>
      <c r="DG25" s="701"/>
      <c r="DH25" s="701"/>
      <c r="DI25" s="701"/>
      <c r="DJ25" s="701"/>
      <c r="DK25" s="701"/>
      <c r="DL25" s="701"/>
      <c r="DM25" s="701"/>
      <c r="DN25" s="701"/>
      <c r="DO25" s="701"/>
      <c r="DP25" s="701"/>
      <c r="DQ25" s="701"/>
      <c r="DR25" s="701"/>
      <c r="DS25" s="701"/>
      <c r="DT25" s="701"/>
      <c r="DU25" s="701"/>
      <c r="DV25" s="701"/>
      <c r="DW25" s="701"/>
      <c r="DX25" s="701"/>
      <c r="DY25" s="701"/>
      <c r="DZ25" s="701"/>
      <c r="EA25" s="701"/>
      <c r="EB25" s="701"/>
      <c r="EC25" s="701"/>
      <c r="ED25" s="701"/>
      <c r="EE25" s="701"/>
      <c r="EF25" s="701"/>
      <c r="EG25" s="701"/>
      <c r="EH25" s="701"/>
      <c r="EI25" s="701"/>
      <c r="EJ25" s="701"/>
      <c r="EK25" s="701"/>
      <c r="EL25" s="701"/>
      <c r="EM25" s="701"/>
      <c r="EN25" s="701"/>
      <c r="EO25" s="701"/>
      <c r="EP25" s="701"/>
      <c r="EQ25" s="701"/>
      <c r="ER25" s="701"/>
      <c r="ES25" s="701"/>
      <c r="ET25" s="701"/>
      <c r="EU25" s="701"/>
      <c r="EV25" s="701"/>
      <c r="EW25" s="701"/>
      <c r="EX25" s="701"/>
      <c r="EY25" s="701"/>
      <c r="EZ25" s="701"/>
      <c r="FA25" s="701"/>
      <c r="FB25" s="701"/>
      <c r="FC25" s="701"/>
      <c r="FD25" s="701"/>
      <c r="FE25" s="701"/>
      <c r="FF25" s="701"/>
      <c r="FG25" s="701"/>
      <c r="FH25" s="701"/>
      <c r="FI25" s="701"/>
      <c r="FJ25" s="701"/>
      <c r="FK25" s="701"/>
      <c r="FL25" s="701"/>
      <c r="FM25" s="701"/>
      <c r="FN25" s="701"/>
      <c r="FO25" s="701"/>
      <c r="FP25" s="701"/>
      <c r="FQ25" s="701"/>
      <c r="FR25" s="701"/>
      <c r="FS25" s="701"/>
      <c r="FT25" s="701"/>
      <c r="FU25" s="701"/>
      <c r="FV25" s="701"/>
      <c r="FW25" s="701"/>
      <c r="FX25" s="701"/>
      <c r="FY25" s="701"/>
      <c r="FZ25" s="701"/>
      <c r="GA25" s="701"/>
      <c r="GB25" s="701"/>
      <c r="GC25" s="701"/>
      <c r="GD25" s="701"/>
      <c r="GE25" s="701"/>
      <c r="GF25" s="701"/>
      <c r="GG25" s="701"/>
      <c r="GH25" s="701"/>
      <c r="GI25" s="701"/>
      <c r="GJ25" s="701"/>
      <c r="GK25" s="701"/>
      <c r="GL25" s="701"/>
      <c r="GM25" s="701"/>
      <c r="GN25" s="701"/>
      <c r="GO25" s="701"/>
      <c r="GP25" s="701"/>
      <c r="GQ25" s="701"/>
      <c r="GR25" s="701"/>
      <c r="GS25" s="701"/>
      <c r="GT25" s="701"/>
      <c r="GU25" s="701"/>
      <c r="GV25" s="701"/>
      <c r="GW25" s="701"/>
      <c r="GX25" s="701"/>
      <c r="GY25" s="701"/>
      <c r="GZ25" s="701"/>
      <c r="HA25" s="701"/>
      <c r="HB25" s="701"/>
      <c r="HC25" s="701"/>
      <c r="HD25" s="701"/>
      <c r="HE25" s="701"/>
      <c r="HF25" s="701"/>
      <c r="HG25" s="701"/>
      <c r="HH25" s="701"/>
      <c r="HI25" s="701"/>
      <c r="HJ25" s="701"/>
      <c r="HK25" s="701"/>
      <c r="HL25" s="701"/>
      <c r="HM25" s="701"/>
      <c r="HN25" s="701"/>
      <c r="HO25" s="701"/>
      <c r="HP25" s="701"/>
      <c r="HQ25" s="701"/>
      <c r="HR25" s="701"/>
      <c r="HS25" s="701"/>
      <c r="HT25" s="701"/>
      <c r="HU25" s="701"/>
      <c r="HV25" s="701"/>
      <c r="HW25" s="701"/>
      <c r="HX25" s="701"/>
      <c r="HY25" s="701"/>
      <c r="HZ25" s="701"/>
      <c r="IA25" s="701"/>
      <c r="IB25" s="701"/>
      <c r="IC25" s="701"/>
      <c r="ID25" s="701"/>
      <c r="IE25" s="701"/>
      <c r="IF25" s="701"/>
      <c r="IG25" s="701"/>
      <c r="IH25" s="701"/>
      <c r="II25" s="701"/>
      <c r="IJ25" s="701"/>
      <c r="IK25" s="701"/>
      <c r="IL25" s="701"/>
      <c r="IM25" s="701"/>
      <c r="IN25" s="701"/>
      <c r="IO25" s="701"/>
      <c r="IP25" s="701"/>
      <c r="IQ25" s="701"/>
      <c r="IR25" s="701"/>
      <c r="IS25" s="701"/>
      <c r="IT25" s="701"/>
      <c r="IU25" s="701"/>
    </row>
    <row r="26" spans="1:255">
      <c r="A26" s="435" t="s">
        <v>987</v>
      </c>
      <c r="B26" s="124"/>
      <c r="C26" s="124"/>
      <c r="D26" s="254"/>
      <c r="E26" s="124"/>
      <c r="F26" s="254"/>
      <c r="G26" s="124"/>
      <c r="H26" s="254"/>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1"/>
      <c r="AY26" s="701"/>
      <c r="AZ26" s="701"/>
      <c r="BA26" s="701"/>
      <c r="BB26" s="701"/>
      <c r="BC26" s="701"/>
      <c r="BD26" s="701"/>
      <c r="BE26" s="701"/>
      <c r="BF26" s="701"/>
      <c r="BG26" s="701"/>
      <c r="BH26" s="701"/>
      <c r="BI26" s="701"/>
      <c r="BJ26" s="701"/>
      <c r="BK26" s="701"/>
      <c r="BL26" s="701"/>
      <c r="BM26" s="701"/>
      <c r="BN26" s="701"/>
      <c r="BO26" s="701"/>
      <c r="BP26" s="701"/>
      <c r="BQ26" s="701"/>
      <c r="BR26" s="701"/>
      <c r="BS26" s="701"/>
      <c r="BT26" s="701"/>
      <c r="BU26" s="701"/>
      <c r="BV26" s="701"/>
      <c r="BW26" s="701"/>
      <c r="BX26" s="701"/>
      <c r="BY26" s="701"/>
      <c r="BZ26" s="701"/>
      <c r="CA26" s="701"/>
      <c r="CB26" s="701"/>
      <c r="CC26" s="701"/>
      <c r="CD26" s="701"/>
      <c r="CE26" s="701"/>
      <c r="CF26" s="701"/>
      <c r="CG26" s="701"/>
      <c r="CH26" s="701"/>
      <c r="CI26" s="701"/>
      <c r="CJ26" s="701"/>
      <c r="CK26" s="701"/>
      <c r="CL26" s="701"/>
      <c r="CM26" s="701"/>
      <c r="CN26" s="701"/>
      <c r="CO26" s="701"/>
      <c r="CP26" s="701"/>
      <c r="CQ26" s="701"/>
      <c r="CR26" s="701"/>
      <c r="CS26" s="701"/>
      <c r="CT26" s="701"/>
      <c r="CU26" s="701"/>
      <c r="CV26" s="701"/>
      <c r="CW26" s="701"/>
      <c r="CX26" s="701"/>
      <c r="CY26" s="701"/>
      <c r="CZ26" s="701"/>
      <c r="DA26" s="701"/>
      <c r="DB26" s="701"/>
      <c r="DC26" s="701"/>
      <c r="DD26" s="701"/>
      <c r="DE26" s="701"/>
      <c r="DF26" s="701"/>
      <c r="DG26" s="701"/>
      <c r="DH26" s="701"/>
      <c r="DI26" s="701"/>
      <c r="DJ26" s="701"/>
      <c r="DK26" s="701"/>
      <c r="DL26" s="701"/>
      <c r="DM26" s="701"/>
      <c r="DN26" s="701"/>
      <c r="DO26" s="701"/>
      <c r="DP26" s="701"/>
      <c r="DQ26" s="701"/>
      <c r="DR26" s="701"/>
      <c r="DS26" s="701"/>
      <c r="DT26" s="701"/>
      <c r="DU26" s="701"/>
      <c r="DV26" s="701"/>
      <c r="DW26" s="701"/>
      <c r="DX26" s="701"/>
      <c r="DY26" s="701"/>
      <c r="DZ26" s="701"/>
      <c r="EA26" s="701"/>
      <c r="EB26" s="701"/>
      <c r="EC26" s="701"/>
      <c r="ED26" s="701"/>
      <c r="EE26" s="701"/>
      <c r="EF26" s="701"/>
      <c r="EG26" s="701"/>
      <c r="EH26" s="701"/>
      <c r="EI26" s="701"/>
      <c r="EJ26" s="701"/>
      <c r="EK26" s="701"/>
      <c r="EL26" s="701"/>
      <c r="EM26" s="701"/>
      <c r="EN26" s="701"/>
      <c r="EO26" s="701"/>
      <c r="EP26" s="701"/>
      <c r="EQ26" s="701"/>
      <c r="ER26" s="701"/>
      <c r="ES26" s="701"/>
      <c r="ET26" s="701"/>
      <c r="EU26" s="701"/>
      <c r="EV26" s="701"/>
      <c r="EW26" s="701"/>
      <c r="EX26" s="701"/>
      <c r="EY26" s="701"/>
      <c r="EZ26" s="701"/>
      <c r="FA26" s="701"/>
      <c r="FB26" s="701"/>
      <c r="FC26" s="701"/>
      <c r="FD26" s="701"/>
      <c r="FE26" s="701"/>
      <c r="FF26" s="701"/>
      <c r="FG26" s="701"/>
      <c r="FH26" s="701"/>
      <c r="FI26" s="701"/>
      <c r="FJ26" s="701"/>
      <c r="FK26" s="701"/>
      <c r="FL26" s="701"/>
      <c r="FM26" s="701"/>
      <c r="FN26" s="701"/>
      <c r="FO26" s="701"/>
      <c r="FP26" s="701"/>
      <c r="FQ26" s="701"/>
      <c r="FR26" s="701"/>
      <c r="FS26" s="701"/>
      <c r="FT26" s="701"/>
      <c r="FU26" s="701"/>
      <c r="FV26" s="701"/>
      <c r="FW26" s="701"/>
      <c r="FX26" s="701"/>
      <c r="FY26" s="701"/>
      <c r="FZ26" s="701"/>
      <c r="GA26" s="701"/>
      <c r="GB26" s="701"/>
      <c r="GC26" s="701"/>
      <c r="GD26" s="701"/>
      <c r="GE26" s="701"/>
      <c r="GF26" s="701"/>
      <c r="GG26" s="701"/>
      <c r="GH26" s="701"/>
      <c r="GI26" s="701"/>
      <c r="GJ26" s="701"/>
      <c r="GK26" s="701"/>
      <c r="GL26" s="701"/>
      <c r="GM26" s="701"/>
      <c r="GN26" s="701"/>
      <c r="GO26" s="701"/>
      <c r="GP26" s="701"/>
      <c r="GQ26" s="701"/>
      <c r="GR26" s="701"/>
      <c r="GS26" s="701"/>
      <c r="GT26" s="701"/>
      <c r="GU26" s="701"/>
      <c r="GV26" s="701"/>
      <c r="GW26" s="701"/>
      <c r="GX26" s="701"/>
      <c r="GY26" s="701"/>
      <c r="GZ26" s="701"/>
      <c r="HA26" s="701"/>
      <c r="HB26" s="701"/>
      <c r="HC26" s="701"/>
      <c r="HD26" s="701"/>
      <c r="HE26" s="701"/>
      <c r="HF26" s="701"/>
      <c r="HG26" s="701"/>
      <c r="HH26" s="701"/>
      <c r="HI26" s="701"/>
      <c r="HJ26" s="701"/>
      <c r="HK26" s="701"/>
      <c r="HL26" s="701"/>
      <c r="HM26" s="701"/>
      <c r="HN26" s="701"/>
      <c r="HO26" s="701"/>
      <c r="HP26" s="701"/>
      <c r="HQ26" s="701"/>
      <c r="HR26" s="701"/>
      <c r="HS26" s="701"/>
      <c r="HT26" s="701"/>
      <c r="HU26" s="701"/>
      <c r="HV26" s="701"/>
      <c r="HW26" s="701"/>
      <c r="HX26" s="701"/>
      <c r="HY26" s="701"/>
      <c r="HZ26" s="701"/>
      <c r="IA26" s="701"/>
      <c r="IB26" s="701"/>
      <c r="IC26" s="701"/>
      <c r="ID26" s="701"/>
      <c r="IE26" s="701"/>
      <c r="IF26" s="701"/>
      <c r="IG26" s="701"/>
      <c r="IH26" s="701"/>
      <c r="II26" s="701"/>
      <c r="IJ26" s="701"/>
      <c r="IK26" s="701"/>
      <c r="IL26" s="701"/>
      <c r="IM26" s="701"/>
      <c r="IN26" s="701"/>
      <c r="IO26" s="701"/>
      <c r="IP26" s="701"/>
      <c r="IQ26" s="701"/>
      <c r="IR26" s="701"/>
      <c r="IS26" s="701"/>
      <c r="IT26" s="701"/>
      <c r="IU26" s="701"/>
    </row>
    <row r="27" spans="1:255">
      <c r="A27" s="124"/>
      <c r="B27" s="124"/>
      <c r="C27" s="124"/>
      <c r="D27" s="124"/>
      <c r="E27" s="124"/>
      <c r="F27" s="124"/>
      <c r="G27" s="124"/>
      <c r="H27" s="124"/>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01"/>
      <c r="DC27" s="701"/>
      <c r="DD27" s="701"/>
      <c r="DE27" s="701"/>
      <c r="DF27" s="701"/>
      <c r="DG27" s="701"/>
      <c r="DH27" s="701"/>
      <c r="DI27" s="701"/>
      <c r="DJ27" s="701"/>
      <c r="DK27" s="701"/>
      <c r="DL27" s="701"/>
      <c r="DM27" s="701"/>
      <c r="DN27" s="701"/>
      <c r="DO27" s="701"/>
      <c r="DP27" s="701"/>
      <c r="DQ27" s="701"/>
      <c r="DR27" s="701"/>
      <c r="DS27" s="701"/>
      <c r="DT27" s="701"/>
      <c r="DU27" s="701"/>
      <c r="DV27" s="701"/>
      <c r="DW27" s="701"/>
      <c r="DX27" s="701"/>
      <c r="DY27" s="701"/>
      <c r="DZ27" s="701"/>
      <c r="EA27" s="701"/>
      <c r="EB27" s="701"/>
      <c r="EC27" s="701"/>
      <c r="ED27" s="701"/>
      <c r="EE27" s="701"/>
      <c r="EF27" s="701"/>
      <c r="EG27" s="701"/>
      <c r="EH27" s="701"/>
      <c r="EI27" s="701"/>
      <c r="EJ27" s="701"/>
      <c r="EK27" s="701"/>
      <c r="EL27" s="701"/>
      <c r="EM27" s="701"/>
      <c r="EN27" s="701"/>
      <c r="EO27" s="701"/>
      <c r="EP27" s="701"/>
      <c r="EQ27" s="701"/>
      <c r="ER27" s="701"/>
      <c r="ES27" s="701"/>
      <c r="ET27" s="701"/>
      <c r="EU27" s="701"/>
      <c r="EV27" s="701"/>
      <c r="EW27" s="701"/>
      <c r="EX27" s="701"/>
      <c r="EY27" s="701"/>
      <c r="EZ27" s="701"/>
      <c r="FA27" s="701"/>
      <c r="FB27" s="701"/>
      <c r="FC27" s="701"/>
      <c r="FD27" s="701"/>
      <c r="FE27" s="701"/>
      <c r="FF27" s="701"/>
      <c r="FG27" s="701"/>
      <c r="FH27" s="701"/>
      <c r="FI27" s="701"/>
      <c r="FJ27" s="701"/>
      <c r="FK27" s="701"/>
      <c r="FL27" s="701"/>
      <c r="FM27" s="701"/>
      <c r="FN27" s="701"/>
      <c r="FO27" s="701"/>
      <c r="FP27" s="701"/>
      <c r="FQ27" s="701"/>
      <c r="FR27" s="701"/>
      <c r="FS27" s="701"/>
      <c r="FT27" s="701"/>
      <c r="FU27" s="701"/>
      <c r="FV27" s="701"/>
      <c r="FW27" s="701"/>
      <c r="FX27" s="701"/>
      <c r="FY27" s="701"/>
      <c r="FZ27" s="701"/>
      <c r="GA27" s="701"/>
      <c r="GB27" s="701"/>
      <c r="GC27" s="701"/>
      <c r="GD27" s="701"/>
      <c r="GE27" s="701"/>
      <c r="GF27" s="701"/>
      <c r="GG27" s="701"/>
      <c r="GH27" s="701"/>
      <c r="GI27" s="701"/>
      <c r="GJ27" s="701"/>
      <c r="GK27" s="701"/>
      <c r="GL27" s="701"/>
      <c r="GM27" s="701"/>
      <c r="GN27" s="701"/>
      <c r="GO27" s="701"/>
      <c r="GP27" s="701"/>
      <c r="GQ27" s="701"/>
      <c r="GR27" s="701"/>
      <c r="GS27" s="701"/>
      <c r="GT27" s="701"/>
      <c r="GU27" s="701"/>
      <c r="GV27" s="701"/>
      <c r="GW27" s="701"/>
      <c r="GX27" s="701"/>
      <c r="GY27" s="701"/>
      <c r="GZ27" s="701"/>
      <c r="HA27" s="701"/>
      <c r="HB27" s="701"/>
      <c r="HC27" s="701"/>
      <c r="HD27" s="701"/>
      <c r="HE27" s="701"/>
      <c r="HF27" s="701"/>
      <c r="HG27" s="701"/>
      <c r="HH27" s="701"/>
      <c r="HI27" s="701"/>
      <c r="HJ27" s="701"/>
      <c r="HK27" s="701"/>
      <c r="HL27" s="701"/>
      <c r="HM27" s="701"/>
      <c r="HN27" s="701"/>
      <c r="HO27" s="701"/>
      <c r="HP27" s="701"/>
      <c r="HQ27" s="701"/>
      <c r="HR27" s="701"/>
      <c r="HS27" s="701"/>
      <c r="HT27" s="701"/>
      <c r="HU27" s="701"/>
      <c r="HV27" s="701"/>
      <c r="HW27" s="701"/>
      <c r="HX27" s="701"/>
      <c r="HY27" s="701"/>
      <c r="HZ27" s="701"/>
      <c r="IA27" s="701"/>
      <c r="IB27" s="701"/>
      <c r="IC27" s="701"/>
      <c r="ID27" s="701"/>
      <c r="IE27" s="701"/>
      <c r="IF27" s="701"/>
      <c r="IG27" s="701"/>
      <c r="IH27" s="701"/>
      <c r="II27" s="701"/>
      <c r="IJ27" s="701"/>
      <c r="IK27" s="701"/>
      <c r="IL27" s="701"/>
      <c r="IM27" s="701"/>
      <c r="IN27" s="701"/>
      <c r="IO27" s="701"/>
      <c r="IP27" s="701"/>
      <c r="IQ27" s="701"/>
      <c r="IR27" s="701"/>
      <c r="IS27" s="701"/>
      <c r="IT27" s="701"/>
      <c r="IU27" s="701"/>
    </row>
    <row r="28" spans="1:255">
      <c r="A28" s="124" t="s">
        <v>352</v>
      </c>
      <c r="B28" s="124"/>
      <c r="C28" s="124"/>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1"/>
      <c r="AY28" s="701"/>
      <c r="AZ28" s="701"/>
      <c r="BA28" s="701"/>
      <c r="BB28" s="701"/>
      <c r="BC28" s="701"/>
      <c r="BD28" s="701"/>
      <c r="BE28" s="701"/>
      <c r="BF28" s="701"/>
      <c r="BG28" s="701"/>
      <c r="BH28" s="701"/>
      <c r="BI28" s="701"/>
      <c r="BJ28" s="701"/>
      <c r="BK28" s="701"/>
      <c r="BL28" s="701"/>
      <c r="BM28" s="701"/>
      <c r="BN28" s="701"/>
      <c r="BO28" s="701"/>
      <c r="BP28" s="701"/>
      <c r="BQ28" s="701"/>
      <c r="BR28" s="701"/>
      <c r="BS28" s="701"/>
      <c r="BT28" s="701"/>
      <c r="BU28" s="701"/>
      <c r="BV28" s="701"/>
      <c r="BW28" s="701"/>
      <c r="BX28" s="701"/>
      <c r="BY28" s="701"/>
      <c r="BZ28" s="701"/>
      <c r="CA28" s="701"/>
      <c r="CB28" s="701"/>
      <c r="CC28" s="701"/>
      <c r="CD28" s="701"/>
      <c r="CE28" s="701"/>
      <c r="CF28" s="701"/>
      <c r="CG28" s="701"/>
      <c r="CH28" s="701"/>
      <c r="CI28" s="701"/>
      <c r="CJ28" s="701"/>
      <c r="CK28" s="701"/>
      <c r="CL28" s="701"/>
      <c r="CM28" s="701"/>
      <c r="CN28" s="701"/>
      <c r="CO28" s="701"/>
      <c r="CP28" s="701"/>
      <c r="CQ28" s="701"/>
      <c r="CR28" s="701"/>
      <c r="CS28" s="701"/>
      <c r="CT28" s="701"/>
      <c r="CU28" s="701"/>
      <c r="CV28" s="701"/>
      <c r="CW28" s="701"/>
      <c r="CX28" s="701"/>
      <c r="CY28" s="701"/>
      <c r="CZ28" s="701"/>
      <c r="DA28" s="701"/>
      <c r="DB28" s="701"/>
      <c r="DC28" s="701"/>
      <c r="DD28" s="701"/>
      <c r="DE28" s="701"/>
      <c r="DF28" s="701"/>
      <c r="DG28" s="701"/>
      <c r="DH28" s="701"/>
      <c r="DI28" s="701"/>
      <c r="DJ28" s="701"/>
      <c r="DK28" s="701"/>
      <c r="DL28" s="701"/>
      <c r="DM28" s="701"/>
      <c r="DN28" s="701"/>
      <c r="DO28" s="701"/>
      <c r="DP28" s="701"/>
      <c r="DQ28" s="701"/>
      <c r="DR28" s="701"/>
      <c r="DS28" s="701"/>
      <c r="DT28" s="701"/>
      <c r="DU28" s="701"/>
      <c r="DV28" s="701"/>
      <c r="DW28" s="701"/>
      <c r="DX28" s="701"/>
      <c r="DY28" s="701"/>
      <c r="DZ28" s="701"/>
      <c r="EA28" s="701"/>
      <c r="EB28" s="701"/>
      <c r="EC28" s="701"/>
      <c r="ED28" s="701"/>
      <c r="EE28" s="701"/>
      <c r="EF28" s="701"/>
      <c r="EG28" s="701"/>
      <c r="EH28" s="701"/>
      <c r="EI28" s="701"/>
      <c r="EJ28" s="701"/>
      <c r="EK28" s="701"/>
      <c r="EL28" s="701"/>
      <c r="EM28" s="701"/>
      <c r="EN28" s="701"/>
      <c r="EO28" s="701"/>
      <c r="EP28" s="701"/>
      <c r="EQ28" s="701"/>
      <c r="ER28" s="701"/>
      <c r="ES28" s="701"/>
      <c r="ET28" s="701"/>
      <c r="EU28" s="701"/>
      <c r="EV28" s="701"/>
      <c r="EW28" s="701"/>
      <c r="EX28" s="701"/>
      <c r="EY28" s="701"/>
      <c r="EZ28" s="701"/>
      <c r="FA28" s="701"/>
      <c r="FB28" s="701"/>
      <c r="FC28" s="701"/>
      <c r="FD28" s="701"/>
      <c r="FE28" s="701"/>
      <c r="FF28" s="701"/>
      <c r="FG28" s="701"/>
      <c r="FH28" s="701"/>
      <c r="FI28" s="701"/>
      <c r="FJ28" s="701"/>
      <c r="FK28" s="701"/>
      <c r="FL28" s="701"/>
      <c r="FM28" s="701"/>
      <c r="FN28" s="701"/>
      <c r="FO28" s="701"/>
      <c r="FP28" s="701"/>
      <c r="FQ28" s="701"/>
      <c r="FR28" s="701"/>
      <c r="FS28" s="701"/>
      <c r="FT28" s="701"/>
      <c r="FU28" s="701"/>
      <c r="FV28" s="701"/>
      <c r="FW28" s="701"/>
      <c r="FX28" s="701"/>
      <c r="FY28" s="701"/>
      <c r="FZ28" s="701"/>
      <c r="GA28" s="701"/>
      <c r="GB28" s="701"/>
      <c r="GC28" s="701"/>
      <c r="GD28" s="701"/>
      <c r="GE28" s="701"/>
      <c r="GF28" s="701"/>
      <c r="GG28" s="701"/>
      <c r="GH28" s="701"/>
      <c r="GI28" s="701"/>
      <c r="GJ28" s="701"/>
      <c r="GK28" s="701"/>
      <c r="GL28" s="701"/>
      <c r="GM28" s="701"/>
      <c r="GN28" s="701"/>
      <c r="GO28" s="701"/>
      <c r="GP28" s="701"/>
      <c r="GQ28" s="701"/>
      <c r="GR28" s="701"/>
      <c r="GS28" s="701"/>
      <c r="GT28" s="701"/>
      <c r="GU28" s="701"/>
      <c r="GV28" s="701"/>
      <c r="GW28" s="701"/>
      <c r="GX28" s="701"/>
      <c r="GY28" s="701"/>
      <c r="GZ28" s="701"/>
      <c r="HA28" s="701"/>
      <c r="HB28" s="701"/>
      <c r="HC28" s="701"/>
      <c r="HD28" s="701"/>
      <c r="HE28" s="701"/>
      <c r="HF28" s="701"/>
      <c r="HG28" s="701"/>
      <c r="HH28" s="701"/>
      <c r="HI28" s="701"/>
      <c r="HJ28" s="701"/>
      <c r="HK28" s="701"/>
      <c r="HL28" s="701"/>
      <c r="HM28" s="701"/>
      <c r="HN28" s="701"/>
      <c r="HO28" s="701"/>
      <c r="HP28" s="701"/>
      <c r="HQ28" s="701"/>
      <c r="HR28" s="701"/>
      <c r="HS28" s="701"/>
      <c r="HT28" s="701"/>
      <c r="HU28" s="701"/>
      <c r="HV28" s="701"/>
      <c r="HW28" s="701"/>
      <c r="HX28" s="701"/>
      <c r="HY28" s="701"/>
      <c r="HZ28" s="701"/>
      <c r="IA28" s="701"/>
      <c r="IB28" s="701"/>
      <c r="IC28" s="701"/>
      <c r="ID28" s="701"/>
      <c r="IE28" s="701"/>
      <c r="IF28" s="701"/>
      <c r="IG28" s="701"/>
      <c r="IH28" s="701"/>
      <c r="II28" s="701"/>
      <c r="IJ28" s="701"/>
      <c r="IK28" s="701"/>
      <c r="IL28" s="701"/>
      <c r="IM28" s="701"/>
      <c r="IN28" s="701"/>
      <c r="IO28" s="701"/>
      <c r="IP28" s="701"/>
      <c r="IQ28" s="701"/>
      <c r="IR28" s="701"/>
      <c r="IS28" s="701"/>
      <c r="IT28" s="701"/>
      <c r="IU28" s="701"/>
    </row>
    <row r="29" spans="1:255">
      <c r="A29" s="124" t="s">
        <v>353</v>
      </c>
      <c r="B29" s="124"/>
      <c r="C29" s="124"/>
      <c r="D29" s="254"/>
      <c r="E29" s="124"/>
      <c r="F29" s="254"/>
      <c r="G29" s="124"/>
      <c r="H29" s="254"/>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1"/>
      <c r="BB29" s="701"/>
      <c r="BC29" s="701"/>
      <c r="BD29" s="701"/>
      <c r="BE29" s="701"/>
      <c r="BF29" s="701"/>
      <c r="BG29" s="701"/>
      <c r="BH29" s="701"/>
      <c r="BI29" s="701"/>
      <c r="BJ29" s="701"/>
      <c r="BK29" s="701"/>
      <c r="BL29" s="701"/>
      <c r="BM29" s="701"/>
      <c r="BN29" s="701"/>
      <c r="BO29" s="701"/>
      <c r="BP29" s="701"/>
      <c r="BQ29" s="701"/>
      <c r="BR29" s="701"/>
      <c r="BS29" s="701"/>
      <c r="BT29" s="701"/>
      <c r="BU29" s="701"/>
      <c r="BV29" s="701"/>
      <c r="BW29" s="701"/>
      <c r="BX29" s="701"/>
      <c r="BY29" s="701"/>
      <c r="BZ29" s="701"/>
      <c r="CA29" s="701"/>
      <c r="CB29" s="701"/>
      <c r="CC29" s="701"/>
      <c r="CD29" s="701"/>
      <c r="CE29" s="701"/>
      <c r="CF29" s="701"/>
      <c r="CG29" s="701"/>
      <c r="CH29" s="701"/>
      <c r="CI29" s="701"/>
      <c r="CJ29" s="701"/>
      <c r="CK29" s="701"/>
      <c r="CL29" s="701"/>
      <c r="CM29" s="701"/>
      <c r="CN29" s="701"/>
      <c r="CO29" s="701"/>
      <c r="CP29" s="701"/>
      <c r="CQ29" s="701"/>
      <c r="CR29" s="701"/>
      <c r="CS29" s="701"/>
      <c r="CT29" s="701"/>
      <c r="CU29" s="701"/>
      <c r="CV29" s="701"/>
      <c r="CW29" s="701"/>
      <c r="CX29" s="701"/>
      <c r="CY29" s="701"/>
      <c r="CZ29" s="701"/>
      <c r="DA29" s="701"/>
      <c r="DB29" s="701"/>
      <c r="DC29" s="701"/>
      <c r="DD29" s="701"/>
      <c r="DE29" s="701"/>
      <c r="DF29" s="701"/>
      <c r="DG29" s="701"/>
      <c r="DH29" s="701"/>
      <c r="DI29" s="701"/>
      <c r="DJ29" s="701"/>
      <c r="DK29" s="701"/>
      <c r="DL29" s="701"/>
      <c r="DM29" s="701"/>
      <c r="DN29" s="701"/>
      <c r="DO29" s="701"/>
      <c r="DP29" s="701"/>
      <c r="DQ29" s="701"/>
      <c r="DR29" s="701"/>
      <c r="DS29" s="701"/>
      <c r="DT29" s="701"/>
      <c r="DU29" s="701"/>
      <c r="DV29" s="701"/>
      <c r="DW29" s="701"/>
      <c r="DX29" s="701"/>
      <c r="DY29" s="701"/>
      <c r="DZ29" s="701"/>
      <c r="EA29" s="701"/>
      <c r="EB29" s="701"/>
      <c r="EC29" s="701"/>
      <c r="ED29" s="701"/>
      <c r="EE29" s="701"/>
      <c r="EF29" s="701"/>
      <c r="EG29" s="701"/>
      <c r="EH29" s="701"/>
      <c r="EI29" s="701"/>
      <c r="EJ29" s="701"/>
      <c r="EK29" s="701"/>
      <c r="EL29" s="701"/>
      <c r="EM29" s="701"/>
      <c r="EN29" s="701"/>
      <c r="EO29" s="701"/>
      <c r="EP29" s="701"/>
      <c r="EQ29" s="701"/>
      <c r="ER29" s="701"/>
      <c r="ES29" s="701"/>
      <c r="ET29" s="701"/>
      <c r="EU29" s="701"/>
      <c r="EV29" s="701"/>
      <c r="EW29" s="701"/>
      <c r="EX29" s="701"/>
      <c r="EY29" s="701"/>
      <c r="EZ29" s="701"/>
      <c r="FA29" s="701"/>
      <c r="FB29" s="701"/>
      <c r="FC29" s="701"/>
      <c r="FD29" s="701"/>
      <c r="FE29" s="701"/>
      <c r="FF29" s="701"/>
      <c r="FG29" s="701"/>
      <c r="FH29" s="701"/>
      <c r="FI29" s="701"/>
      <c r="FJ29" s="701"/>
      <c r="FK29" s="701"/>
      <c r="FL29" s="701"/>
      <c r="FM29" s="701"/>
      <c r="FN29" s="701"/>
      <c r="FO29" s="701"/>
      <c r="FP29" s="701"/>
      <c r="FQ29" s="701"/>
      <c r="FR29" s="701"/>
      <c r="FS29" s="701"/>
      <c r="FT29" s="701"/>
      <c r="FU29" s="701"/>
      <c r="FV29" s="701"/>
      <c r="FW29" s="701"/>
      <c r="FX29" s="701"/>
      <c r="FY29" s="701"/>
      <c r="FZ29" s="701"/>
      <c r="GA29" s="701"/>
      <c r="GB29" s="701"/>
      <c r="GC29" s="701"/>
      <c r="GD29" s="701"/>
      <c r="GE29" s="701"/>
      <c r="GF29" s="701"/>
      <c r="GG29" s="701"/>
      <c r="GH29" s="701"/>
      <c r="GI29" s="701"/>
      <c r="GJ29" s="701"/>
      <c r="GK29" s="701"/>
      <c r="GL29" s="701"/>
      <c r="GM29" s="701"/>
      <c r="GN29" s="701"/>
      <c r="GO29" s="701"/>
      <c r="GP29" s="701"/>
      <c r="GQ29" s="701"/>
      <c r="GR29" s="701"/>
      <c r="GS29" s="701"/>
      <c r="GT29" s="701"/>
      <c r="GU29" s="701"/>
      <c r="GV29" s="701"/>
      <c r="GW29" s="701"/>
      <c r="GX29" s="701"/>
      <c r="GY29" s="701"/>
      <c r="GZ29" s="701"/>
      <c r="HA29" s="701"/>
      <c r="HB29" s="701"/>
      <c r="HC29" s="701"/>
      <c r="HD29" s="701"/>
      <c r="HE29" s="701"/>
      <c r="HF29" s="701"/>
      <c r="HG29" s="701"/>
      <c r="HH29" s="701"/>
      <c r="HI29" s="701"/>
      <c r="HJ29" s="701"/>
      <c r="HK29" s="701"/>
      <c r="HL29" s="701"/>
      <c r="HM29" s="701"/>
      <c r="HN29" s="701"/>
      <c r="HO29" s="701"/>
      <c r="HP29" s="701"/>
      <c r="HQ29" s="701"/>
      <c r="HR29" s="701"/>
      <c r="HS29" s="701"/>
      <c r="HT29" s="701"/>
      <c r="HU29" s="701"/>
      <c r="HV29" s="701"/>
      <c r="HW29" s="701"/>
      <c r="HX29" s="701"/>
      <c r="HY29" s="701"/>
      <c r="HZ29" s="701"/>
      <c r="IA29" s="701"/>
      <c r="IB29" s="701"/>
      <c r="IC29" s="701"/>
      <c r="ID29" s="701"/>
      <c r="IE29" s="701"/>
      <c r="IF29" s="701"/>
      <c r="IG29" s="701"/>
      <c r="IH29" s="701"/>
      <c r="II29" s="701"/>
      <c r="IJ29" s="701"/>
      <c r="IK29" s="701"/>
      <c r="IL29" s="701"/>
      <c r="IM29" s="701"/>
      <c r="IN29" s="701"/>
      <c r="IO29" s="701"/>
      <c r="IP29" s="701"/>
      <c r="IQ29" s="701"/>
      <c r="IR29" s="701"/>
      <c r="IS29" s="701"/>
      <c r="IT29" s="701"/>
      <c r="IU29" s="701"/>
    </row>
    <row r="30" spans="1:255">
      <c r="A30" s="124" t="s">
        <v>354</v>
      </c>
      <c r="B30" s="124"/>
      <c r="C30" s="124"/>
      <c r="D30" s="254"/>
      <c r="E30" s="124"/>
      <c r="F30" s="254"/>
      <c r="G30" s="124"/>
      <c r="H30" s="254"/>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1"/>
      <c r="AY30" s="701"/>
      <c r="AZ30" s="701"/>
      <c r="BA30" s="701"/>
      <c r="BB30" s="701"/>
      <c r="BC30" s="701"/>
      <c r="BD30" s="701"/>
      <c r="BE30" s="701"/>
      <c r="BF30" s="701"/>
      <c r="BG30" s="701"/>
      <c r="BH30" s="701"/>
      <c r="BI30" s="701"/>
      <c r="BJ30" s="701"/>
      <c r="BK30" s="701"/>
      <c r="BL30" s="701"/>
      <c r="BM30" s="701"/>
      <c r="BN30" s="701"/>
      <c r="BO30" s="701"/>
      <c r="BP30" s="701"/>
      <c r="BQ30" s="701"/>
      <c r="BR30" s="701"/>
      <c r="BS30" s="701"/>
      <c r="BT30" s="701"/>
      <c r="BU30" s="701"/>
      <c r="BV30" s="701"/>
      <c r="BW30" s="701"/>
      <c r="BX30" s="701"/>
      <c r="BY30" s="701"/>
      <c r="BZ30" s="701"/>
      <c r="CA30" s="701"/>
      <c r="CB30" s="701"/>
      <c r="CC30" s="701"/>
      <c r="CD30" s="701"/>
      <c r="CE30" s="701"/>
      <c r="CF30" s="701"/>
      <c r="CG30" s="701"/>
      <c r="CH30" s="701"/>
      <c r="CI30" s="701"/>
      <c r="CJ30" s="701"/>
      <c r="CK30" s="701"/>
      <c r="CL30" s="701"/>
      <c r="CM30" s="701"/>
      <c r="CN30" s="701"/>
      <c r="CO30" s="701"/>
      <c r="CP30" s="701"/>
      <c r="CQ30" s="701"/>
      <c r="CR30" s="701"/>
      <c r="CS30" s="701"/>
      <c r="CT30" s="701"/>
      <c r="CU30" s="701"/>
      <c r="CV30" s="701"/>
      <c r="CW30" s="701"/>
      <c r="CX30" s="701"/>
      <c r="CY30" s="701"/>
      <c r="CZ30" s="701"/>
      <c r="DA30" s="701"/>
      <c r="DB30" s="701"/>
      <c r="DC30" s="701"/>
      <c r="DD30" s="701"/>
      <c r="DE30" s="701"/>
      <c r="DF30" s="701"/>
      <c r="DG30" s="701"/>
      <c r="DH30" s="701"/>
      <c r="DI30" s="701"/>
      <c r="DJ30" s="701"/>
      <c r="DK30" s="701"/>
      <c r="DL30" s="701"/>
      <c r="DM30" s="701"/>
      <c r="DN30" s="701"/>
      <c r="DO30" s="701"/>
      <c r="DP30" s="701"/>
      <c r="DQ30" s="701"/>
      <c r="DR30" s="701"/>
      <c r="DS30" s="701"/>
      <c r="DT30" s="701"/>
      <c r="DU30" s="701"/>
      <c r="DV30" s="701"/>
      <c r="DW30" s="701"/>
      <c r="DX30" s="701"/>
      <c r="DY30" s="701"/>
      <c r="DZ30" s="701"/>
      <c r="EA30" s="701"/>
      <c r="EB30" s="701"/>
      <c r="EC30" s="701"/>
      <c r="ED30" s="701"/>
      <c r="EE30" s="701"/>
      <c r="EF30" s="701"/>
      <c r="EG30" s="701"/>
      <c r="EH30" s="701"/>
      <c r="EI30" s="701"/>
      <c r="EJ30" s="701"/>
      <c r="EK30" s="701"/>
      <c r="EL30" s="701"/>
      <c r="EM30" s="701"/>
      <c r="EN30" s="701"/>
      <c r="EO30" s="701"/>
      <c r="EP30" s="701"/>
      <c r="EQ30" s="701"/>
      <c r="ER30" s="701"/>
      <c r="ES30" s="701"/>
      <c r="ET30" s="701"/>
      <c r="EU30" s="701"/>
      <c r="EV30" s="701"/>
      <c r="EW30" s="701"/>
      <c r="EX30" s="701"/>
      <c r="EY30" s="701"/>
      <c r="EZ30" s="701"/>
      <c r="FA30" s="701"/>
      <c r="FB30" s="701"/>
      <c r="FC30" s="701"/>
      <c r="FD30" s="701"/>
      <c r="FE30" s="701"/>
      <c r="FF30" s="701"/>
      <c r="FG30" s="701"/>
      <c r="FH30" s="701"/>
      <c r="FI30" s="701"/>
      <c r="FJ30" s="701"/>
      <c r="FK30" s="701"/>
      <c r="FL30" s="701"/>
      <c r="FM30" s="701"/>
      <c r="FN30" s="701"/>
      <c r="FO30" s="701"/>
      <c r="FP30" s="701"/>
      <c r="FQ30" s="701"/>
      <c r="FR30" s="701"/>
      <c r="FS30" s="701"/>
      <c r="FT30" s="701"/>
      <c r="FU30" s="701"/>
      <c r="FV30" s="701"/>
      <c r="FW30" s="701"/>
      <c r="FX30" s="701"/>
      <c r="FY30" s="701"/>
      <c r="FZ30" s="701"/>
      <c r="GA30" s="701"/>
      <c r="GB30" s="701"/>
      <c r="GC30" s="701"/>
      <c r="GD30" s="701"/>
      <c r="GE30" s="701"/>
      <c r="GF30" s="701"/>
      <c r="GG30" s="701"/>
      <c r="GH30" s="701"/>
      <c r="GI30" s="701"/>
      <c r="GJ30" s="701"/>
      <c r="GK30" s="701"/>
      <c r="GL30" s="701"/>
      <c r="GM30" s="701"/>
      <c r="GN30" s="701"/>
      <c r="GO30" s="701"/>
      <c r="GP30" s="701"/>
      <c r="GQ30" s="701"/>
      <c r="GR30" s="701"/>
      <c r="GS30" s="701"/>
      <c r="GT30" s="701"/>
      <c r="GU30" s="701"/>
      <c r="GV30" s="701"/>
      <c r="GW30" s="701"/>
      <c r="GX30" s="701"/>
      <c r="GY30" s="701"/>
      <c r="GZ30" s="701"/>
      <c r="HA30" s="701"/>
      <c r="HB30" s="701"/>
      <c r="HC30" s="701"/>
      <c r="HD30" s="701"/>
      <c r="HE30" s="701"/>
      <c r="HF30" s="701"/>
      <c r="HG30" s="701"/>
      <c r="HH30" s="701"/>
      <c r="HI30" s="701"/>
      <c r="HJ30" s="701"/>
      <c r="HK30" s="701"/>
      <c r="HL30" s="701"/>
      <c r="HM30" s="701"/>
      <c r="HN30" s="701"/>
      <c r="HO30" s="701"/>
      <c r="HP30" s="701"/>
      <c r="HQ30" s="701"/>
      <c r="HR30" s="701"/>
      <c r="HS30" s="701"/>
      <c r="HT30" s="701"/>
      <c r="HU30" s="701"/>
      <c r="HV30" s="701"/>
      <c r="HW30" s="701"/>
      <c r="HX30" s="701"/>
      <c r="HY30" s="701"/>
      <c r="HZ30" s="701"/>
      <c r="IA30" s="701"/>
      <c r="IB30" s="701"/>
      <c r="IC30" s="701"/>
      <c r="ID30" s="701"/>
      <c r="IE30" s="701"/>
      <c r="IF30" s="701"/>
      <c r="IG30" s="701"/>
      <c r="IH30" s="701"/>
      <c r="II30" s="701"/>
      <c r="IJ30" s="701"/>
      <c r="IK30" s="701"/>
      <c r="IL30" s="701"/>
      <c r="IM30" s="701"/>
      <c r="IN30" s="701"/>
      <c r="IO30" s="701"/>
      <c r="IP30" s="701"/>
      <c r="IQ30" s="701"/>
      <c r="IR30" s="701"/>
      <c r="IS30" s="701"/>
      <c r="IT30" s="701"/>
      <c r="IU30" s="701"/>
    </row>
    <row r="31" spans="1:255">
      <c r="A31" s="124" t="s">
        <v>355</v>
      </c>
      <c r="B31" s="124"/>
      <c r="C31" s="124"/>
      <c r="D31" s="254"/>
      <c r="E31" s="124"/>
      <c r="F31" s="254"/>
      <c r="G31" s="124"/>
      <c r="H31" s="254"/>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1"/>
      <c r="BR31" s="701"/>
      <c r="BS31" s="701"/>
      <c r="BT31" s="701"/>
      <c r="BU31" s="701"/>
      <c r="BV31" s="701"/>
      <c r="BW31" s="701"/>
      <c r="BX31" s="701"/>
      <c r="BY31" s="701"/>
      <c r="BZ31" s="701"/>
      <c r="CA31" s="701"/>
      <c r="CB31" s="701"/>
      <c r="CC31" s="701"/>
      <c r="CD31" s="701"/>
      <c r="CE31" s="701"/>
      <c r="CF31" s="701"/>
      <c r="CG31" s="701"/>
      <c r="CH31" s="701"/>
      <c r="CI31" s="701"/>
      <c r="CJ31" s="701"/>
      <c r="CK31" s="701"/>
      <c r="CL31" s="701"/>
      <c r="CM31" s="701"/>
      <c r="CN31" s="701"/>
      <c r="CO31" s="701"/>
      <c r="CP31" s="701"/>
      <c r="CQ31" s="701"/>
      <c r="CR31" s="701"/>
      <c r="CS31" s="701"/>
      <c r="CT31" s="701"/>
      <c r="CU31" s="701"/>
      <c r="CV31" s="701"/>
      <c r="CW31" s="701"/>
      <c r="CX31" s="701"/>
      <c r="CY31" s="701"/>
      <c r="CZ31" s="701"/>
      <c r="DA31" s="701"/>
      <c r="DB31" s="701"/>
      <c r="DC31" s="701"/>
      <c r="DD31" s="701"/>
      <c r="DE31" s="701"/>
      <c r="DF31" s="701"/>
      <c r="DG31" s="701"/>
      <c r="DH31" s="701"/>
      <c r="DI31" s="701"/>
      <c r="DJ31" s="701"/>
      <c r="DK31" s="701"/>
      <c r="DL31" s="701"/>
      <c r="DM31" s="701"/>
      <c r="DN31" s="701"/>
      <c r="DO31" s="701"/>
      <c r="DP31" s="701"/>
      <c r="DQ31" s="701"/>
      <c r="DR31" s="701"/>
      <c r="DS31" s="701"/>
      <c r="DT31" s="701"/>
      <c r="DU31" s="701"/>
      <c r="DV31" s="701"/>
      <c r="DW31" s="701"/>
      <c r="DX31" s="701"/>
      <c r="DY31" s="701"/>
      <c r="DZ31" s="701"/>
      <c r="EA31" s="701"/>
      <c r="EB31" s="701"/>
      <c r="EC31" s="701"/>
      <c r="ED31" s="701"/>
      <c r="EE31" s="701"/>
      <c r="EF31" s="701"/>
      <c r="EG31" s="701"/>
      <c r="EH31" s="701"/>
      <c r="EI31" s="701"/>
      <c r="EJ31" s="701"/>
      <c r="EK31" s="701"/>
      <c r="EL31" s="701"/>
      <c r="EM31" s="701"/>
      <c r="EN31" s="701"/>
      <c r="EO31" s="701"/>
      <c r="EP31" s="701"/>
      <c r="EQ31" s="701"/>
      <c r="ER31" s="701"/>
      <c r="ES31" s="701"/>
      <c r="ET31" s="701"/>
      <c r="EU31" s="701"/>
      <c r="EV31" s="701"/>
      <c r="EW31" s="701"/>
      <c r="EX31" s="701"/>
      <c r="EY31" s="701"/>
      <c r="EZ31" s="701"/>
      <c r="FA31" s="701"/>
      <c r="FB31" s="701"/>
      <c r="FC31" s="701"/>
      <c r="FD31" s="701"/>
      <c r="FE31" s="701"/>
      <c r="FF31" s="701"/>
      <c r="FG31" s="701"/>
      <c r="FH31" s="701"/>
      <c r="FI31" s="701"/>
      <c r="FJ31" s="701"/>
      <c r="FK31" s="701"/>
      <c r="FL31" s="701"/>
      <c r="FM31" s="701"/>
      <c r="FN31" s="701"/>
      <c r="FO31" s="701"/>
      <c r="FP31" s="701"/>
      <c r="FQ31" s="701"/>
      <c r="FR31" s="701"/>
      <c r="FS31" s="701"/>
      <c r="FT31" s="701"/>
      <c r="FU31" s="701"/>
      <c r="FV31" s="701"/>
      <c r="FW31" s="701"/>
      <c r="FX31" s="701"/>
      <c r="FY31" s="701"/>
      <c r="FZ31" s="701"/>
      <c r="GA31" s="701"/>
      <c r="GB31" s="701"/>
      <c r="GC31" s="701"/>
      <c r="GD31" s="701"/>
      <c r="GE31" s="701"/>
      <c r="GF31" s="701"/>
      <c r="GG31" s="701"/>
      <c r="GH31" s="701"/>
      <c r="GI31" s="701"/>
      <c r="GJ31" s="701"/>
      <c r="GK31" s="701"/>
      <c r="GL31" s="701"/>
      <c r="GM31" s="701"/>
      <c r="GN31" s="701"/>
      <c r="GO31" s="701"/>
      <c r="GP31" s="701"/>
      <c r="GQ31" s="701"/>
      <c r="GR31" s="701"/>
      <c r="GS31" s="701"/>
      <c r="GT31" s="701"/>
      <c r="GU31" s="701"/>
      <c r="GV31" s="701"/>
      <c r="GW31" s="701"/>
      <c r="GX31" s="701"/>
      <c r="GY31" s="701"/>
      <c r="GZ31" s="701"/>
      <c r="HA31" s="701"/>
      <c r="HB31" s="701"/>
      <c r="HC31" s="701"/>
      <c r="HD31" s="701"/>
      <c r="HE31" s="701"/>
      <c r="HF31" s="701"/>
      <c r="HG31" s="701"/>
      <c r="HH31" s="701"/>
      <c r="HI31" s="701"/>
      <c r="HJ31" s="701"/>
      <c r="HK31" s="701"/>
      <c r="HL31" s="701"/>
      <c r="HM31" s="701"/>
      <c r="HN31" s="701"/>
      <c r="HO31" s="701"/>
      <c r="HP31" s="701"/>
      <c r="HQ31" s="701"/>
      <c r="HR31" s="701"/>
      <c r="HS31" s="701"/>
      <c r="HT31" s="701"/>
      <c r="HU31" s="701"/>
      <c r="HV31" s="701"/>
      <c r="HW31" s="701"/>
      <c r="HX31" s="701"/>
      <c r="HY31" s="701"/>
      <c r="HZ31" s="701"/>
      <c r="IA31" s="701"/>
      <c r="IB31" s="701"/>
      <c r="IC31" s="701"/>
      <c r="ID31" s="701"/>
      <c r="IE31" s="701"/>
      <c r="IF31" s="701"/>
      <c r="IG31" s="701"/>
      <c r="IH31" s="701"/>
      <c r="II31" s="701"/>
      <c r="IJ31" s="701"/>
      <c r="IK31" s="701"/>
      <c r="IL31" s="701"/>
      <c r="IM31" s="701"/>
      <c r="IN31" s="701"/>
      <c r="IO31" s="701"/>
      <c r="IP31" s="701"/>
      <c r="IQ31" s="701"/>
      <c r="IR31" s="701"/>
      <c r="IS31" s="701"/>
      <c r="IT31" s="701"/>
      <c r="IU31" s="701"/>
    </row>
    <row r="32" spans="1:255">
      <c r="A32" s="124" t="s">
        <v>356</v>
      </c>
      <c r="B32" s="124"/>
      <c r="C32" s="124"/>
      <c r="D32" s="254"/>
      <c r="E32" s="124"/>
      <c r="F32" s="254"/>
      <c r="G32" s="124"/>
      <c r="H32" s="254"/>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701"/>
      <c r="BA32" s="701"/>
      <c r="BB32" s="701"/>
      <c r="BC32" s="701"/>
      <c r="BD32" s="701"/>
      <c r="BE32" s="701"/>
      <c r="BF32" s="701"/>
      <c r="BG32" s="701"/>
      <c r="BH32" s="701"/>
      <c r="BI32" s="701"/>
      <c r="BJ32" s="701"/>
      <c r="BK32" s="701"/>
      <c r="BL32" s="701"/>
      <c r="BM32" s="701"/>
      <c r="BN32" s="701"/>
      <c r="BO32" s="701"/>
      <c r="BP32" s="701"/>
      <c r="BQ32" s="701"/>
      <c r="BR32" s="701"/>
      <c r="BS32" s="701"/>
      <c r="BT32" s="701"/>
      <c r="BU32" s="701"/>
      <c r="BV32" s="701"/>
      <c r="BW32" s="701"/>
      <c r="BX32" s="701"/>
      <c r="BY32" s="701"/>
      <c r="BZ32" s="701"/>
      <c r="CA32" s="701"/>
      <c r="CB32" s="701"/>
      <c r="CC32" s="701"/>
      <c r="CD32" s="701"/>
      <c r="CE32" s="701"/>
      <c r="CF32" s="701"/>
      <c r="CG32" s="701"/>
      <c r="CH32" s="701"/>
      <c r="CI32" s="701"/>
      <c r="CJ32" s="701"/>
      <c r="CK32" s="701"/>
      <c r="CL32" s="701"/>
      <c r="CM32" s="701"/>
      <c r="CN32" s="701"/>
      <c r="CO32" s="701"/>
      <c r="CP32" s="701"/>
      <c r="CQ32" s="701"/>
      <c r="CR32" s="701"/>
      <c r="CS32" s="701"/>
      <c r="CT32" s="701"/>
      <c r="CU32" s="701"/>
      <c r="CV32" s="701"/>
      <c r="CW32" s="701"/>
      <c r="CX32" s="701"/>
      <c r="CY32" s="701"/>
      <c r="CZ32" s="701"/>
      <c r="DA32" s="701"/>
      <c r="DB32" s="701"/>
      <c r="DC32" s="701"/>
      <c r="DD32" s="701"/>
      <c r="DE32" s="701"/>
      <c r="DF32" s="701"/>
      <c r="DG32" s="701"/>
      <c r="DH32" s="701"/>
      <c r="DI32" s="701"/>
      <c r="DJ32" s="701"/>
      <c r="DK32" s="701"/>
      <c r="DL32" s="701"/>
      <c r="DM32" s="701"/>
      <c r="DN32" s="701"/>
      <c r="DO32" s="701"/>
      <c r="DP32" s="701"/>
      <c r="DQ32" s="701"/>
      <c r="DR32" s="701"/>
      <c r="DS32" s="701"/>
      <c r="DT32" s="701"/>
      <c r="DU32" s="701"/>
      <c r="DV32" s="701"/>
      <c r="DW32" s="701"/>
      <c r="DX32" s="701"/>
      <c r="DY32" s="701"/>
      <c r="DZ32" s="701"/>
      <c r="EA32" s="701"/>
      <c r="EB32" s="701"/>
      <c r="EC32" s="701"/>
      <c r="ED32" s="701"/>
      <c r="EE32" s="701"/>
      <c r="EF32" s="701"/>
      <c r="EG32" s="701"/>
      <c r="EH32" s="701"/>
      <c r="EI32" s="701"/>
      <c r="EJ32" s="701"/>
      <c r="EK32" s="701"/>
      <c r="EL32" s="701"/>
      <c r="EM32" s="701"/>
      <c r="EN32" s="701"/>
      <c r="EO32" s="701"/>
      <c r="EP32" s="701"/>
      <c r="EQ32" s="701"/>
      <c r="ER32" s="701"/>
      <c r="ES32" s="701"/>
      <c r="ET32" s="701"/>
      <c r="EU32" s="701"/>
      <c r="EV32" s="701"/>
      <c r="EW32" s="701"/>
      <c r="EX32" s="701"/>
      <c r="EY32" s="701"/>
      <c r="EZ32" s="701"/>
      <c r="FA32" s="701"/>
      <c r="FB32" s="701"/>
      <c r="FC32" s="701"/>
      <c r="FD32" s="701"/>
      <c r="FE32" s="701"/>
      <c r="FF32" s="701"/>
      <c r="FG32" s="701"/>
      <c r="FH32" s="701"/>
      <c r="FI32" s="701"/>
      <c r="FJ32" s="701"/>
      <c r="FK32" s="701"/>
      <c r="FL32" s="701"/>
      <c r="FM32" s="701"/>
      <c r="FN32" s="701"/>
      <c r="FO32" s="701"/>
      <c r="FP32" s="701"/>
      <c r="FQ32" s="701"/>
      <c r="FR32" s="701"/>
      <c r="FS32" s="701"/>
      <c r="FT32" s="701"/>
      <c r="FU32" s="701"/>
      <c r="FV32" s="701"/>
      <c r="FW32" s="701"/>
      <c r="FX32" s="701"/>
      <c r="FY32" s="701"/>
      <c r="FZ32" s="701"/>
      <c r="GA32" s="701"/>
      <c r="GB32" s="701"/>
      <c r="GC32" s="701"/>
      <c r="GD32" s="701"/>
      <c r="GE32" s="701"/>
      <c r="GF32" s="701"/>
      <c r="GG32" s="701"/>
      <c r="GH32" s="701"/>
      <c r="GI32" s="701"/>
      <c r="GJ32" s="701"/>
      <c r="GK32" s="701"/>
      <c r="GL32" s="701"/>
      <c r="GM32" s="701"/>
      <c r="GN32" s="701"/>
      <c r="GO32" s="701"/>
      <c r="GP32" s="701"/>
      <c r="GQ32" s="701"/>
      <c r="GR32" s="701"/>
      <c r="GS32" s="701"/>
      <c r="GT32" s="701"/>
      <c r="GU32" s="701"/>
      <c r="GV32" s="701"/>
      <c r="GW32" s="701"/>
      <c r="GX32" s="701"/>
      <c r="GY32" s="701"/>
      <c r="GZ32" s="701"/>
      <c r="HA32" s="701"/>
      <c r="HB32" s="701"/>
      <c r="HC32" s="701"/>
      <c r="HD32" s="701"/>
      <c r="HE32" s="701"/>
      <c r="HF32" s="701"/>
      <c r="HG32" s="701"/>
      <c r="HH32" s="701"/>
      <c r="HI32" s="701"/>
      <c r="HJ32" s="701"/>
      <c r="HK32" s="701"/>
      <c r="HL32" s="701"/>
      <c r="HM32" s="701"/>
      <c r="HN32" s="701"/>
      <c r="HO32" s="701"/>
      <c r="HP32" s="701"/>
      <c r="HQ32" s="701"/>
      <c r="HR32" s="701"/>
      <c r="HS32" s="701"/>
      <c r="HT32" s="701"/>
      <c r="HU32" s="701"/>
      <c r="HV32" s="701"/>
      <c r="HW32" s="701"/>
      <c r="HX32" s="701"/>
      <c r="HY32" s="701"/>
      <c r="HZ32" s="701"/>
      <c r="IA32" s="701"/>
      <c r="IB32" s="701"/>
      <c r="IC32" s="701"/>
      <c r="ID32" s="701"/>
      <c r="IE32" s="701"/>
      <c r="IF32" s="701"/>
      <c r="IG32" s="701"/>
      <c r="IH32" s="701"/>
      <c r="II32" s="701"/>
      <c r="IJ32" s="701"/>
      <c r="IK32" s="701"/>
      <c r="IL32" s="701"/>
      <c r="IM32" s="701"/>
      <c r="IN32" s="701"/>
      <c r="IO32" s="701"/>
      <c r="IP32" s="701"/>
      <c r="IQ32" s="701"/>
      <c r="IR32" s="701"/>
      <c r="IS32" s="701"/>
      <c r="IT32" s="701"/>
      <c r="IU32" s="701"/>
    </row>
    <row r="33" spans="1:255">
      <c r="A33" s="124" t="s">
        <v>357</v>
      </c>
      <c r="B33" s="124"/>
      <c r="C33" s="124"/>
      <c r="D33" s="254"/>
      <c r="E33" s="124"/>
      <c r="F33" s="254"/>
      <c r="G33" s="124"/>
      <c r="H33" s="254"/>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1"/>
      <c r="AY33" s="701"/>
      <c r="AZ33" s="701"/>
      <c r="BA33" s="701"/>
      <c r="BB33" s="701"/>
      <c r="BC33" s="701"/>
      <c r="BD33" s="701"/>
      <c r="BE33" s="701"/>
      <c r="BF33" s="701"/>
      <c r="BG33" s="701"/>
      <c r="BH33" s="701"/>
      <c r="BI33" s="701"/>
      <c r="BJ33" s="701"/>
      <c r="BK33" s="701"/>
      <c r="BL33" s="701"/>
      <c r="BM33" s="701"/>
      <c r="BN33" s="701"/>
      <c r="BO33" s="701"/>
      <c r="BP33" s="701"/>
      <c r="BQ33" s="701"/>
      <c r="BR33" s="701"/>
      <c r="BS33" s="701"/>
      <c r="BT33" s="701"/>
      <c r="BU33" s="701"/>
      <c r="BV33" s="701"/>
      <c r="BW33" s="701"/>
      <c r="BX33" s="701"/>
      <c r="BY33" s="701"/>
      <c r="BZ33" s="701"/>
      <c r="CA33" s="701"/>
      <c r="CB33" s="701"/>
      <c r="CC33" s="701"/>
      <c r="CD33" s="701"/>
      <c r="CE33" s="701"/>
      <c r="CF33" s="701"/>
      <c r="CG33" s="701"/>
      <c r="CH33" s="701"/>
      <c r="CI33" s="701"/>
      <c r="CJ33" s="701"/>
      <c r="CK33" s="701"/>
      <c r="CL33" s="701"/>
      <c r="CM33" s="701"/>
      <c r="CN33" s="701"/>
      <c r="CO33" s="701"/>
      <c r="CP33" s="701"/>
      <c r="CQ33" s="701"/>
      <c r="CR33" s="701"/>
      <c r="CS33" s="701"/>
      <c r="CT33" s="701"/>
      <c r="CU33" s="701"/>
      <c r="CV33" s="701"/>
      <c r="CW33" s="701"/>
      <c r="CX33" s="701"/>
      <c r="CY33" s="701"/>
      <c r="CZ33" s="701"/>
      <c r="DA33" s="701"/>
      <c r="DB33" s="701"/>
      <c r="DC33" s="701"/>
      <c r="DD33" s="701"/>
      <c r="DE33" s="701"/>
      <c r="DF33" s="701"/>
      <c r="DG33" s="701"/>
      <c r="DH33" s="701"/>
      <c r="DI33" s="701"/>
      <c r="DJ33" s="701"/>
      <c r="DK33" s="701"/>
      <c r="DL33" s="701"/>
      <c r="DM33" s="701"/>
      <c r="DN33" s="701"/>
      <c r="DO33" s="701"/>
      <c r="DP33" s="701"/>
      <c r="DQ33" s="701"/>
      <c r="DR33" s="701"/>
      <c r="DS33" s="701"/>
      <c r="DT33" s="701"/>
      <c r="DU33" s="701"/>
      <c r="DV33" s="701"/>
      <c r="DW33" s="701"/>
      <c r="DX33" s="701"/>
      <c r="DY33" s="701"/>
      <c r="DZ33" s="701"/>
      <c r="EA33" s="701"/>
      <c r="EB33" s="701"/>
      <c r="EC33" s="701"/>
      <c r="ED33" s="701"/>
      <c r="EE33" s="701"/>
      <c r="EF33" s="701"/>
      <c r="EG33" s="701"/>
      <c r="EH33" s="701"/>
      <c r="EI33" s="701"/>
      <c r="EJ33" s="701"/>
      <c r="EK33" s="701"/>
      <c r="EL33" s="701"/>
      <c r="EM33" s="701"/>
      <c r="EN33" s="701"/>
      <c r="EO33" s="701"/>
      <c r="EP33" s="701"/>
      <c r="EQ33" s="701"/>
      <c r="ER33" s="701"/>
      <c r="ES33" s="701"/>
      <c r="ET33" s="701"/>
      <c r="EU33" s="701"/>
      <c r="EV33" s="701"/>
      <c r="EW33" s="701"/>
      <c r="EX33" s="701"/>
      <c r="EY33" s="701"/>
      <c r="EZ33" s="701"/>
      <c r="FA33" s="701"/>
      <c r="FB33" s="701"/>
      <c r="FC33" s="701"/>
      <c r="FD33" s="701"/>
      <c r="FE33" s="701"/>
      <c r="FF33" s="701"/>
      <c r="FG33" s="701"/>
      <c r="FH33" s="701"/>
      <c r="FI33" s="701"/>
      <c r="FJ33" s="701"/>
      <c r="FK33" s="701"/>
      <c r="FL33" s="701"/>
      <c r="FM33" s="701"/>
      <c r="FN33" s="701"/>
      <c r="FO33" s="701"/>
      <c r="FP33" s="701"/>
      <c r="FQ33" s="701"/>
      <c r="FR33" s="701"/>
      <c r="FS33" s="701"/>
      <c r="FT33" s="701"/>
      <c r="FU33" s="701"/>
      <c r="FV33" s="701"/>
      <c r="FW33" s="701"/>
      <c r="FX33" s="701"/>
      <c r="FY33" s="701"/>
      <c r="FZ33" s="701"/>
      <c r="GA33" s="701"/>
      <c r="GB33" s="701"/>
      <c r="GC33" s="701"/>
      <c r="GD33" s="701"/>
      <c r="GE33" s="701"/>
      <c r="GF33" s="701"/>
      <c r="GG33" s="701"/>
      <c r="GH33" s="701"/>
      <c r="GI33" s="701"/>
      <c r="GJ33" s="701"/>
      <c r="GK33" s="701"/>
      <c r="GL33" s="701"/>
      <c r="GM33" s="701"/>
      <c r="GN33" s="701"/>
      <c r="GO33" s="701"/>
      <c r="GP33" s="701"/>
      <c r="GQ33" s="701"/>
      <c r="GR33" s="701"/>
      <c r="GS33" s="701"/>
      <c r="GT33" s="701"/>
      <c r="GU33" s="701"/>
      <c r="GV33" s="701"/>
      <c r="GW33" s="701"/>
      <c r="GX33" s="701"/>
      <c r="GY33" s="701"/>
      <c r="GZ33" s="701"/>
      <c r="HA33" s="701"/>
      <c r="HB33" s="701"/>
      <c r="HC33" s="701"/>
      <c r="HD33" s="701"/>
      <c r="HE33" s="701"/>
      <c r="HF33" s="701"/>
      <c r="HG33" s="701"/>
      <c r="HH33" s="701"/>
      <c r="HI33" s="701"/>
      <c r="HJ33" s="701"/>
      <c r="HK33" s="701"/>
      <c r="HL33" s="701"/>
      <c r="HM33" s="701"/>
      <c r="HN33" s="701"/>
      <c r="HO33" s="701"/>
      <c r="HP33" s="701"/>
      <c r="HQ33" s="701"/>
      <c r="HR33" s="701"/>
      <c r="HS33" s="701"/>
      <c r="HT33" s="701"/>
      <c r="HU33" s="701"/>
      <c r="HV33" s="701"/>
      <c r="HW33" s="701"/>
      <c r="HX33" s="701"/>
      <c r="HY33" s="701"/>
      <c r="HZ33" s="701"/>
      <c r="IA33" s="701"/>
      <c r="IB33" s="701"/>
      <c r="IC33" s="701"/>
      <c r="ID33" s="701"/>
      <c r="IE33" s="701"/>
      <c r="IF33" s="701"/>
      <c r="IG33" s="701"/>
      <c r="IH33" s="701"/>
      <c r="II33" s="701"/>
      <c r="IJ33" s="701"/>
      <c r="IK33" s="701"/>
      <c r="IL33" s="701"/>
      <c r="IM33" s="701"/>
      <c r="IN33" s="701"/>
      <c r="IO33" s="701"/>
      <c r="IP33" s="701"/>
      <c r="IQ33" s="701"/>
      <c r="IR33" s="701"/>
      <c r="IS33" s="701"/>
      <c r="IT33" s="701"/>
      <c r="IU33" s="701"/>
    </row>
    <row r="34" spans="1:255">
      <c r="A34" s="124" t="s">
        <v>1073</v>
      </c>
      <c r="B34" s="124"/>
      <c r="C34" s="124"/>
      <c r="D34" s="254"/>
      <c r="E34" s="124"/>
      <c r="F34" s="254"/>
      <c r="G34" s="124"/>
      <c r="H34" s="254"/>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701"/>
      <c r="CH34" s="701"/>
      <c r="CI34" s="701"/>
      <c r="CJ34" s="701"/>
      <c r="CK34" s="701"/>
      <c r="CL34" s="701"/>
      <c r="CM34" s="701"/>
      <c r="CN34" s="701"/>
      <c r="CO34" s="701"/>
      <c r="CP34" s="701"/>
      <c r="CQ34" s="701"/>
      <c r="CR34" s="701"/>
      <c r="CS34" s="701"/>
      <c r="CT34" s="701"/>
      <c r="CU34" s="701"/>
      <c r="CV34" s="701"/>
      <c r="CW34" s="701"/>
      <c r="CX34" s="701"/>
      <c r="CY34" s="701"/>
      <c r="CZ34" s="701"/>
      <c r="DA34" s="701"/>
      <c r="DB34" s="701"/>
      <c r="DC34" s="701"/>
      <c r="DD34" s="701"/>
      <c r="DE34" s="701"/>
      <c r="DF34" s="701"/>
      <c r="DG34" s="701"/>
      <c r="DH34" s="701"/>
      <c r="DI34" s="701"/>
      <c r="DJ34" s="701"/>
      <c r="DK34" s="701"/>
      <c r="DL34" s="701"/>
      <c r="DM34" s="701"/>
      <c r="DN34" s="701"/>
      <c r="DO34" s="701"/>
      <c r="DP34" s="701"/>
      <c r="DQ34" s="701"/>
      <c r="DR34" s="701"/>
      <c r="DS34" s="701"/>
      <c r="DT34" s="701"/>
      <c r="DU34" s="701"/>
      <c r="DV34" s="701"/>
      <c r="DW34" s="701"/>
      <c r="DX34" s="701"/>
      <c r="DY34" s="701"/>
      <c r="DZ34" s="701"/>
      <c r="EA34" s="701"/>
      <c r="EB34" s="701"/>
      <c r="EC34" s="701"/>
      <c r="ED34" s="701"/>
      <c r="EE34" s="701"/>
      <c r="EF34" s="701"/>
      <c r="EG34" s="701"/>
      <c r="EH34" s="701"/>
      <c r="EI34" s="701"/>
      <c r="EJ34" s="701"/>
      <c r="EK34" s="701"/>
      <c r="EL34" s="701"/>
      <c r="EM34" s="701"/>
      <c r="EN34" s="701"/>
      <c r="EO34" s="701"/>
      <c r="EP34" s="701"/>
      <c r="EQ34" s="701"/>
      <c r="ER34" s="701"/>
      <c r="ES34" s="701"/>
      <c r="ET34" s="701"/>
      <c r="EU34" s="701"/>
      <c r="EV34" s="701"/>
      <c r="EW34" s="701"/>
      <c r="EX34" s="701"/>
      <c r="EY34" s="701"/>
      <c r="EZ34" s="701"/>
      <c r="FA34" s="701"/>
      <c r="FB34" s="701"/>
      <c r="FC34" s="701"/>
      <c r="FD34" s="701"/>
      <c r="FE34" s="701"/>
      <c r="FF34" s="701"/>
      <c r="FG34" s="701"/>
      <c r="FH34" s="701"/>
      <c r="FI34" s="701"/>
      <c r="FJ34" s="701"/>
      <c r="FK34" s="701"/>
      <c r="FL34" s="701"/>
      <c r="FM34" s="701"/>
      <c r="FN34" s="701"/>
      <c r="FO34" s="701"/>
      <c r="FP34" s="701"/>
      <c r="FQ34" s="701"/>
      <c r="FR34" s="701"/>
      <c r="FS34" s="701"/>
      <c r="FT34" s="701"/>
      <c r="FU34" s="701"/>
      <c r="FV34" s="701"/>
      <c r="FW34" s="701"/>
      <c r="FX34" s="701"/>
      <c r="FY34" s="701"/>
      <c r="FZ34" s="701"/>
      <c r="GA34" s="701"/>
      <c r="GB34" s="701"/>
      <c r="GC34" s="701"/>
      <c r="GD34" s="701"/>
      <c r="GE34" s="701"/>
      <c r="GF34" s="701"/>
      <c r="GG34" s="701"/>
      <c r="GH34" s="701"/>
      <c r="GI34" s="701"/>
      <c r="GJ34" s="701"/>
      <c r="GK34" s="701"/>
      <c r="GL34" s="701"/>
      <c r="GM34" s="701"/>
      <c r="GN34" s="701"/>
      <c r="GO34" s="701"/>
      <c r="GP34" s="701"/>
      <c r="GQ34" s="701"/>
      <c r="GR34" s="701"/>
      <c r="GS34" s="701"/>
      <c r="GT34" s="701"/>
      <c r="GU34" s="701"/>
      <c r="GV34" s="701"/>
      <c r="GW34" s="701"/>
      <c r="GX34" s="701"/>
      <c r="GY34" s="701"/>
      <c r="GZ34" s="701"/>
      <c r="HA34" s="701"/>
      <c r="HB34" s="701"/>
      <c r="HC34" s="701"/>
      <c r="HD34" s="701"/>
      <c r="HE34" s="701"/>
      <c r="HF34" s="701"/>
      <c r="HG34" s="701"/>
      <c r="HH34" s="701"/>
      <c r="HI34" s="701"/>
      <c r="HJ34" s="701"/>
      <c r="HK34" s="701"/>
      <c r="HL34" s="701"/>
      <c r="HM34" s="701"/>
      <c r="HN34" s="701"/>
      <c r="HO34" s="701"/>
      <c r="HP34" s="701"/>
      <c r="HQ34" s="701"/>
      <c r="HR34" s="701"/>
      <c r="HS34" s="701"/>
      <c r="HT34" s="701"/>
      <c r="HU34" s="701"/>
      <c r="HV34" s="701"/>
      <c r="HW34" s="701"/>
      <c r="HX34" s="701"/>
      <c r="HY34" s="701"/>
      <c r="HZ34" s="701"/>
      <c r="IA34" s="701"/>
      <c r="IB34" s="701"/>
      <c r="IC34" s="701"/>
      <c r="ID34" s="701"/>
      <c r="IE34" s="701"/>
      <c r="IF34" s="701"/>
      <c r="IG34" s="701"/>
      <c r="IH34" s="701"/>
      <c r="II34" s="701"/>
      <c r="IJ34" s="701"/>
      <c r="IK34" s="701"/>
      <c r="IL34" s="701"/>
      <c r="IM34" s="701"/>
      <c r="IN34" s="701"/>
      <c r="IO34" s="701"/>
      <c r="IP34" s="701"/>
      <c r="IQ34" s="701"/>
      <c r="IR34" s="701"/>
      <c r="IS34" s="701"/>
      <c r="IT34" s="701"/>
      <c r="IU34" s="701"/>
    </row>
    <row r="35" spans="1:255">
      <c r="A35" s="124" t="s">
        <v>1074</v>
      </c>
      <c r="B35" s="124"/>
      <c r="C35" s="124"/>
      <c r="D35" s="254"/>
      <c r="E35" s="124"/>
      <c r="F35" s="254"/>
      <c r="G35" s="124"/>
      <c r="H35" s="254"/>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c r="BT35" s="701"/>
      <c r="BU35" s="701"/>
      <c r="BV35" s="701"/>
      <c r="BW35" s="701"/>
      <c r="BX35" s="701"/>
      <c r="BY35" s="701"/>
      <c r="BZ35" s="701"/>
      <c r="CA35" s="701"/>
      <c r="CB35" s="701"/>
      <c r="CC35" s="701"/>
      <c r="CD35" s="701"/>
      <c r="CE35" s="701"/>
      <c r="CF35" s="701"/>
      <c r="CG35" s="701"/>
      <c r="CH35" s="701"/>
      <c r="CI35" s="701"/>
      <c r="CJ35" s="701"/>
      <c r="CK35" s="701"/>
      <c r="CL35" s="701"/>
      <c r="CM35" s="701"/>
      <c r="CN35" s="701"/>
      <c r="CO35" s="701"/>
      <c r="CP35" s="701"/>
      <c r="CQ35" s="701"/>
      <c r="CR35" s="701"/>
      <c r="CS35" s="701"/>
      <c r="CT35" s="701"/>
      <c r="CU35" s="701"/>
      <c r="CV35" s="701"/>
      <c r="CW35" s="701"/>
      <c r="CX35" s="701"/>
      <c r="CY35" s="701"/>
      <c r="CZ35" s="701"/>
      <c r="DA35" s="701"/>
      <c r="DB35" s="701"/>
      <c r="DC35" s="701"/>
      <c r="DD35" s="701"/>
      <c r="DE35" s="701"/>
      <c r="DF35" s="701"/>
      <c r="DG35" s="701"/>
      <c r="DH35" s="701"/>
      <c r="DI35" s="701"/>
      <c r="DJ35" s="701"/>
      <c r="DK35" s="701"/>
      <c r="DL35" s="701"/>
      <c r="DM35" s="701"/>
      <c r="DN35" s="701"/>
      <c r="DO35" s="701"/>
      <c r="DP35" s="701"/>
      <c r="DQ35" s="701"/>
      <c r="DR35" s="701"/>
      <c r="DS35" s="701"/>
      <c r="DT35" s="701"/>
      <c r="DU35" s="701"/>
      <c r="DV35" s="701"/>
      <c r="DW35" s="701"/>
      <c r="DX35" s="701"/>
      <c r="DY35" s="701"/>
      <c r="DZ35" s="701"/>
      <c r="EA35" s="701"/>
      <c r="EB35" s="701"/>
      <c r="EC35" s="701"/>
      <c r="ED35" s="701"/>
      <c r="EE35" s="701"/>
      <c r="EF35" s="701"/>
      <c r="EG35" s="701"/>
      <c r="EH35" s="701"/>
      <c r="EI35" s="701"/>
      <c r="EJ35" s="701"/>
      <c r="EK35" s="701"/>
      <c r="EL35" s="701"/>
      <c r="EM35" s="701"/>
      <c r="EN35" s="701"/>
      <c r="EO35" s="701"/>
      <c r="EP35" s="701"/>
      <c r="EQ35" s="701"/>
      <c r="ER35" s="701"/>
      <c r="ES35" s="701"/>
      <c r="ET35" s="701"/>
      <c r="EU35" s="701"/>
      <c r="EV35" s="701"/>
      <c r="EW35" s="701"/>
      <c r="EX35" s="701"/>
      <c r="EY35" s="701"/>
      <c r="EZ35" s="701"/>
      <c r="FA35" s="701"/>
      <c r="FB35" s="701"/>
      <c r="FC35" s="701"/>
      <c r="FD35" s="701"/>
      <c r="FE35" s="701"/>
      <c r="FF35" s="701"/>
      <c r="FG35" s="701"/>
      <c r="FH35" s="701"/>
      <c r="FI35" s="701"/>
      <c r="FJ35" s="701"/>
      <c r="FK35" s="701"/>
      <c r="FL35" s="701"/>
      <c r="FM35" s="701"/>
      <c r="FN35" s="701"/>
      <c r="FO35" s="701"/>
      <c r="FP35" s="701"/>
      <c r="FQ35" s="701"/>
      <c r="FR35" s="701"/>
      <c r="FS35" s="701"/>
      <c r="FT35" s="701"/>
      <c r="FU35" s="701"/>
      <c r="FV35" s="701"/>
      <c r="FW35" s="701"/>
      <c r="FX35" s="701"/>
      <c r="FY35" s="701"/>
      <c r="FZ35" s="701"/>
      <c r="GA35" s="701"/>
      <c r="GB35" s="701"/>
      <c r="GC35" s="701"/>
      <c r="GD35" s="701"/>
      <c r="GE35" s="701"/>
      <c r="GF35" s="701"/>
      <c r="GG35" s="701"/>
      <c r="GH35" s="701"/>
      <c r="GI35" s="701"/>
      <c r="GJ35" s="701"/>
      <c r="GK35" s="701"/>
      <c r="GL35" s="701"/>
      <c r="GM35" s="701"/>
      <c r="GN35" s="701"/>
      <c r="GO35" s="701"/>
      <c r="GP35" s="701"/>
      <c r="GQ35" s="701"/>
      <c r="GR35" s="701"/>
      <c r="GS35" s="701"/>
      <c r="GT35" s="701"/>
      <c r="GU35" s="701"/>
      <c r="GV35" s="701"/>
      <c r="GW35" s="701"/>
      <c r="GX35" s="701"/>
      <c r="GY35" s="701"/>
      <c r="GZ35" s="701"/>
      <c r="HA35" s="701"/>
      <c r="HB35" s="701"/>
      <c r="HC35" s="701"/>
      <c r="HD35" s="701"/>
      <c r="HE35" s="701"/>
      <c r="HF35" s="701"/>
      <c r="HG35" s="701"/>
      <c r="HH35" s="701"/>
      <c r="HI35" s="701"/>
      <c r="HJ35" s="701"/>
      <c r="HK35" s="701"/>
      <c r="HL35" s="701"/>
      <c r="HM35" s="701"/>
      <c r="HN35" s="701"/>
      <c r="HO35" s="701"/>
      <c r="HP35" s="701"/>
      <c r="HQ35" s="701"/>
      <c r="HR35" s="701"/>
      <c r="HS35" s="701"/>
      <c r="HT35" s="701"/>
      <c r="HU35" s="701"/>
      <c r="HV35" s="701"/>
      <c r="HW35" s="701"/>
      <c r="HX35" s="701"/>
      <c r="HY35" s="701"/>
      <c r="HZ35" s="701"/>
      <c r="IA35" s="701"/>
      <c r="IB35" s="701"/>
      <c r="IC35" s="701"/>
      <c r="ID35" s="701"/>
      <c r="IE35" s="701"/>
      <c r="IF35" s="701"/>
      <c r="IG35" s="701"/>
      <c r="IH35" s="701"/>
      <c r="II35" s="701"/>
      <c r="IJ35" s="701"/>
      <c r="IK35" s="701"/>
      <c r="IL35" s="701"/>
      <c r="IM35" s="701"/>
      <c r="IN35" s="701"/>
      <c r="IO35" s="701"/>
      <c r="IP35" s="701"/>
      <c r="IQ35" s="701"/>
      <c r="IR35" s="701"/>
      <c r="IS35" s="701"/>
      <c r="IT35" s="701"/>
      <c r="IU35" s="701"/>
    </row>
    <row r="36" spans="1:255">
      <c r="A36" s="124" t="s">
        <v>358</v>
      </c>
      <c r="B36" s="124"/>
      <c r="C36" s="124"/>
      <c r="D36" s="254"/>
      <c r="E36" s="124"/>
      <c r="F36" s="254"/>
      <c r="G36" s="124"/>
      <c r="H36" s="254"/>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c r="BN36" s="701"/>
      <c r="BO36" s="701"/>
      <c r="BP36" s="701"/>
      <c r="BQ36" s="701"/>
      <c r="BR36" s="701"/>
      <c r="BS36" s="701"/>
      <c r="BT36" s="701"/>
      <c r="BU36" s="701"/>
      <c r="BV36" s="701"/>
      <c r="BW36" s="701"/>
      <c r="BX36" s="701"/>
      <c r="BY36" s="701"/>
      <c r="BZ36" s="701"/>
      <c r="CA36" s="701"/>
      <c r="CB36" s="701"/>
      <c r="CC36" s="701"/>
      <c r="CD36" s="701"/>
      <c r="CE36" s="701"/>
      <c r="CF36" s="701"/>
      <c r="CG36" s="701"/>
      <c r="CH36" s="701"/>
      <c r="CI36" s="701"/>
      <c r="CJ36" s="701"/>
      <c r="CK36" s="701"/>
      <c r="CL36" s="701"/>
      <c r="CM36" s="701"/>
      <c r="CN36" s="701"/>
      <c r="CO36" s="701"/>
      <c r="CP36" s="701"/>
      <c r="CQ36" s="701"/>
      <c r="CR36" s="701"/>
      <c r="CS36" s="701"/>
      <c r="CT36" s="701"/>
      <c r="CU36" s="701"/>
      <c r="CV36" s="701"/>
      <c r="CW36" s="701"/>
      <c r="CX36" s="701"/>
      <c r="CY36" s="701"/>
      <c r="CZ36" s="701"/>
      <c r="DA36" s="701"/>
      <c r="DB36" s="701"/>
      <c r="DC36" s="701"/>
      <c r="DD36" s="701"/>
      <c r="DE36" s="701"/>
      <c r="DF36" s="701"/>
      <c r="DG36" s="701"/>
      <c r="DH36" s="701"/>
      <c r="DI36" s="701"/>
      <c r="DJ36" s="701"/>
      <c r="DK36" s="701"/>
      <c r="DL36" s="701"/>
      <c r="DM36" s="701"/>
      <c r="DN36" s="701"/>
      <c r="DO36" s="701"/>
      <c r="DP36" s="701"/>
      <c r="DQ36" s="701"/>
      <c r="DR36" s="701"/>
      <c r="DS36" s="701"/>
      <c r="DT36" s="701"/>
      <c r="DU36" s="701"/>
      <c r="DV36" s="701"/>
      <c r="DW36" s="701"/>
      <c r="DX36" s="701"/>
      <c r="DY36" s="701"/>
      <c r="DZ36" s="701"/>
      <c r="EA36" s="701"/>
      <c r="EB36" s="701"/>
      <c r="EC36" s="701"/>
      <c r="ED36" s="701"/>
      <c r="EE36" s="701"/>
      <c r="EF36" s="701"/>
      <c r="EG36" s="701"/>
      <c r="EH36" s="701"/>
      <c r="EI36" s="701"/>
      <c r="EJ36" s="701"/>
      <c r="EK36" s="701"/>
      <c r="EL36" s="701"/>
      <c r="EM36" s="701"/>
      <c r="EN36" s="701"/>
      <c r="EO36" s="701"/>
      <c r="EP36" s="701"/>
      <c r="EQ36" s="701"/>
      <c r="ER36" s="701"/>
      <c r="ES36" s="701"/>
      <c r="ET36" s="701"/>
      <c r="EU36" s="701"/>
      <c r="EV36" s="701"/>
      <c r="EW36" s="701"/>
      <c r="EX36" s="701"/>
      <c r="EY36" s="701"/>
      <c r="EZ36" s="701"/>
      <c r="FA36" s="701"/>
      <c r="FB36" s="701"/>
      <c r="FC36" s="701"/>
      <c r="FD36" s="701"/>
      <c r="FE36" s="701"/>
      <c r="FF36" s="701"/>
      <c r="FG36" s="701"/>
      <c r="FH36" s="701"/>
      <c r="FI36" s="701"/>
      <c r="FJ36" s="701"/>
      <c r="FK36" s="701"/>
      <c r="FL36" s="701"/>
      <c r="FM36" s="701"/>
      <c r="FN36" s="701"/>
      <c r="FO36" s="701"/>
      <c r="FP36" s="701"/>
      <c r="FQ36" s="701"/>
      <c r="FR36" s="701"/>
      <c r="FS36" s="701"/>
      <c r="FT36" s="701"/>
      <c r="FU36" s="701"/>
      <c r="FV36" s="701"/>
      <c r="FW36" s="701"/>
      <c r="FX36" s="701"/>
      <c r="FY36" s="701"/>
      <c r="FZ36" s="701"/>
      <c r="GA36" s="701"/>
      <c r="GB36" s="701"/>
      <c r="GC36" s="701"/>
      <c r="GD36" s="701"/>
      <c r="GE36" s="701"/>
      <c r="GF36" s="701"/>
      <c r="GG36" s="701"/>
      <c r="GH36" s="701"/>
      <c r="GI36" s="701"/>
      <c r="GJ36" s="701"/>
      <c r="GK36" s="701"/>
      <c r="GL36" s="701"/>
      <c r="GM36" s="701"/>
      <c r="GN36" s="701"/>
      <c r="GO36" s="701"/>
      <c r="GP36" s="701"/>
      <c r="GQ36" s="701"/>
      <c r="GR36" s="701"/>
      <c r="GS36" s="701"/>
      <c r="GT36" s="701"/>
      <c r="GU36" s="701"/>
      <c r="GV36" s="701"/>
      <c r="GW36" s="701"/>
      <c r="GX36" s="701"/>
      <c r="GY36" s="701"/>
      <c r="GZ36" s="701"/>
      <c r="HA36" s="701"/>
      <c r="HB36" s="701"/>
      <c r="HC36" s="701"/>
      <c r="HD36" s="701"/>
      <c r="HE36" s="701"/>
      <c r="HF36" s="701"/>
      <c r="HG36" s="701"/>
      <c r="HH36" s="701"/>
      <c r="HI36" s="701"/>
      <c r="HJ36" s="701"/>
      <c r="HK36" s="701"/>
      <c r="HL36" s="701"/>
      <c r="HM36" s="701"/>
      <c r="HN36" s="701"/>
      <c r="HO36" s="701"/>
      <c r="HP36" s="701"/>
      <c r="HQ36" s="701"/>
      <c r="HR36" s="701"/>
      <c r="HS36" s="701"/>
      <c r="HT36" s="701"/>
      <c r="HU36" s="701"/>
      <c r="HV36" s="701"/>
      <c r="HW36" s="701"/>
      <c r="HX36" s="701"/>
      <c r="HY36" s="701"/>
      <c r="HZ36" s="701"/>
      <c r="IA36" s="701"/>
      <c r="IB36" s="701"/>
      <c r="IC36" s="701"/>
      <c r="ID36" s="701"/>
      <c r="IE36" s="701"/>
      <c r="IF36" s="701"/>
      <c r="IG36" s="701"/>
      <c r="IH36" s="701"/>
      <c r="II36" s="701"/>
      <c r="IJ36" s="701"/>
      <c r="IK36" s="701"/>
      <c r="IL36" s="701"/>
      <c r="IM36" s="701"/>
      <c r="IN36" s="701"/>
      <c r="IO36" s="701"/>
      <c r="IP36" s="701"/>
      <c r="IQ36" s="701"/>
      <c r="IR36" s="701"/>
      <c r="IS36" s="701"/>
      <c r="IT36" s="701"/>
      <c r="IU36" s="701"/>
    </row>
    <row r="37" spans="1:255">
      <c r="A37" s="124" t="s">
        <v>359</v>
      </c>
      <c r="B37" s="124"/>
      <c r="C37" s="124"/>
      <c r="D37" s="254"/>
      <c r="E37" s="124"/>
      <c r="F37" s="254"/>
      <c r="G37" s="124"/>
      <c r="H37" s="254"/>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c r="BF37" s="701"/>
      <c r="BG37" s="701"/>
      <c r="BH37" s="701"/>
      <c r="BI37" s="701"/>
      <c r="BJ37" s="701"/>
      <c r="BK37" s="701"/>
      <c r="BL37" s="701"/>
      <c r="BM37" s="701"/>
      <c r="BN37" s="701"/>
      <c r="BO37" s="701"/>
      <c r="BP37" s="701"/>
      <c r="BQ37" s="701"/>
      <c r="BR37" s="701"/>
      <c r="BS37" s="701"/>
      <c r="BT37" s="701"/>
      <c r="BU37" s="701"/>
      <c r="BV37" s="701"/>
      <c r="BW37" s="701"/>
      <c r="BX37" s="701"/>
      <c r="BY37" s="701"/>
      <c r="BZ37" s="701"/>
      <c r="CA37" s="701"/>
      <c r="CB37" s="701"/>
      <c r="CC37" s="701"/>
      <c r="CD37" s="701"/>
      <c r="CE37" s="701"/>
      <c r="CF37" s="701"/>
      <c r="CG37" s="701"/>
      <c r="CH37" s="701"/>
      <c r="CI37" s="701"/>
      <c r="CJ37" s="701"/>
      <c r="CK37" s="701"/>
      <c r="CL37" s="701"/>
      <c r="CM37" s="701"/>
      <c r="CN37" s="701"/>
      <c r="CO37" s="701"/>
      <c r="CP37" s="701"/>
      <c r="CQ37" s="701"/>
      <c r="CR37" s="701"/>
      <c r="CS37" s="701"/>
      <c r="CT37" s="701"/>
      <c r="CU37" s="701"/>
      <c r="CV37" s="701"/>
      <c r="CW37" s="701"/>
      <c r="CX37" s="701"/>
      <c r="CY37" s="701"/>
      <c r="CZ37" s="701"/>
      <c r="DA37" s="701"/>
      <c r="DB37" s="701"/>
      <c r="DC37" s="701"/>
      <c r="DD37" s="701"/>
      <c r="DE37" s="701"/>
      <c r="DF37" s="701"/>
      <c r="DG37" s="701"/>
      <c r="DH37" s="701"/>
      <c r="DI37" s="701"/>
      <c r="DJ37" s="701"/>
      <c r="DK37" s="701"/>
      <c r="DL37" s="701"/>
      <c r="DM37" s="701"/>
      <c r="DN37" s="701"/>
      <c r="DO37" s="701"/>
      <c r="DP37" s="701"/>
      <c r="DQ37" s="701"/>
      <c r="DR37" s="701"/>
      <c r="DS37" s="701"/>
      <c r="DT37" s="701"/>
      <c r="DU37" s="701"/>
      <c r="DV37" s="701"/>
      <c r="DW37" s="701"/>
      <c r="DX37" s="701"/>
      <c r="DY37" s="701"/>
      <c r="DZ37" s="701"/>
      <c r="EA37" s="701"/>
      <c r="EB37" s="701"/>
      <c r="EC37" s="701"/>
      <c r="ED37" s="701"/>
      <c r="EE37" s="701"/>
      <c r="EF37" s="701"/>
      <c r="EG37" s="701"/>
      <c r="EH37" s="701"/>
      <c r="EI37" s="701"/>
      <c r="EJ37" s="701"/>
      <c r="EK37" s="701"/>
      <c r="EL37" s="701"/>
      <c r="EM37" s="701"/>
      <c r="EN37" s="701"/>
      <c r="EO37" s="701"/>
      <c r="EP37" s="701"/>
      <c r="EQ37" s="701"/>
      <c r="ER37" s="701"/>
      <c r="ES37" s="701"/>
      <c r="ET37" s="701"/>
      <c r="EU37" s="701"/>
      <c r="EV37" s="701"/>
      <c r="EW37" s="701"/>
      <c r="EX37" s="701"/>
      <c r="EY37" s="701"/>
      <c r="EZ37" s="701"/>
      <c r="FA37" s="701"/>
      <c r="FB37" s="701"/>
      <c r="FC37" s="701"/>
      <c r="FD37" s="701"/>
      <c r="FE37" s="701"/>
      <c r="FF37" s="701"/>
      <c r="FG37" s="701"/>
      <c r="FH37" s="701"/>
      <c r="FI37" s="701"/>
      <c r="FJ37" s="701"/>
      <c r="FK37" s="701"/>
      <c r="FL37" s="701"/>
      <c r="FM37" s="701"/>
      <c r="FN37" s="701"/>
      <c r="FO37" s="701"/>
      <c r="FP37" s="701"/>
      <c r="FQ37" s="701"/>
      <c r="FR37" s="701"/>
      <c r="FS37" s="701"/>
      <c r="FT37" s="701"/>
      <c r="FU37" s="701"/>
      <c r="FV37" s="701"/>
      <c r="FW37" s="701"/>
      <c r="FX37" s="701"/>
      <c r="FY37" s="701"/>
      <c r="FZ37" s="701"/>
      <c r="GA37" s="701"/>
      <c r="GB37" s="701"/>
      <c r="GC37" s="701"/>
      <c r="GD37" s="701"/>
      <c r="GE37" s="701"/>
      <c r="GF37" s="701"/>
      <c r="GG37" s="701"/>
      <c r="GH37" s="701"/>
      <c r="GI37" s="701"/>
      <c r="GJ37" s="701"/>
      <c r="GK37" s="701"/>
      <c r="GL37" s="701"/>
      <c r="GM37" s="701"/>
      <c r="GN37" s="701"/>
      <c r="GO37" s="701"/>
      <c r="GP37" s="701"/>
      <c r="GQ37" s="701"/>
      <c r="GR37" s="701"/>
      <c r="GS37" s="701"/>
      <c r="GT37" s="701"/>
      <c r="GU37" s="701"/>
      <c r="GV37" s="701"/>
      <c r="GW37" s="701"/>
      <c r="GX37" s="701"/>
      <c r="GY37" s="701"/>
      <c r="GZ37" s="701"/>
      <c r="HA37" s="701"/>
      <c r="HB37" s="701"/>
      <c r="HC37" s="701"/>
      <c r="HD37" s="701"/>
      <c r="HE37" s="701"/>
      <c r="HF37" s="701"/>
      <c r="HG37" s="701"/>
      <c r="HH37" s="701"/>
      <c r="HI37" s="701"/>
      <c r="HJ37" s="701"/>
      <c r="HK37" s="701"/>
      <c r="HL37" s="701"/>
      <c r="HM37" s="701"/>
      <c r="HN37" s="701"/>
      <c r="HO37" s="701"/>
      <c r="HP37" s="701"/>
      <c r="HQ37" s="701"/>
      <c r="HR37" s="701"/>
      <c r="HS37" s="701"/>
      <c r="HT37" s="701"/>
      <c r="HU37" s="701"/>
      <c r="HV37" s="701"/>
      <c r="HW37" s="701"/>
      <c r="HX37" s="701"/>
      <c r="HY37" s="701"/>
      <c r="HZ37" s="701"/>
      <c r="IA37" s="701"/>
      <c r="IB37" s="701"/>
      <c r="IC37" s="701"/>
      <c r="ID37" s="701"/>
      <c r="IE37" s="701"/>
      <c r="IF37" s="701"/>
      <c r="IG37" s="701"/>
      <c r="IH37" s="701"/>
      <c r="II37" s="701"/>
      <c r="IJ37" s="701"/>
      <c r="IK37" s="701"/>
      <c r="IL37" s="701"/>
      <c r="IM37" s="701"/>
      <c r="IN37" s="701"/>
      <c r="IO37" s="701"/>
      <c r="IP37" s="701"/>
      <c r="IQ37" s="701"/>
      <c r="IR37" s="701"/>
      <c r="IS37" s="701"/>
      <c r="IT37" s="701"/>
      <c r="IU37" s="701"/>
    </row>
    <row r="38" spans="1:255">
      <c r="A38" s="124" t="s">
        <v>427</v>
      </c>
      <c r="B38" s="124"/>
      <c r="C38" s="124"/>
      <c r="D38" s="254"/>
      <c r="E38" s="124"/>
      <c r="F38" s="254"/>
      <c r="G38" s="124"/>
      <c r="H38" s="254"/>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1"/>
      <c r="BD38" s="701"/>
      <c r="BE38" s="701"/>
      <c r="BF38" s="701"/>
      <c r="BG38" s="701"/>
      <c r="BH38" s="701"/>
      <c r="BI38" s="701"/>
      <c r="BJ38" s="701"/>
      <c r="BK38" s="701"/>
      <c r="BL38" s="701"/>
      <c r="BM38" s="701"/>
      <c r="BN38" s="701"/>
      <c r="BO38" s="701"/>
      <c r="BP38" s="701"/>
      <c r="BQ38" s="701"/>
      <c r="BR38" s="701"/>
      <c r="BS38" s="701"/>
      <c r="BT38" s="701"/>
      <c r="BU38" s="701"/>
      <c r="BV38" s="701"/>
      <c r="BW38" s="701"/>
      <c r="BX38" s="701"/>
      <c r="BY38" s="701"/>
      <c r="BZ38" s="701"/>
      <c r="CA38" s="701"/>
      <c r="CB38" s="701"/>
      <c r="CC38" s="701"/>
      <c r="CD38" s="701"/>
      <c r="CE38" s="701"/>
      <c r="CF38" s="701"/>
      <c r="CG38" s="701"/>
      <c r="CH38" s="701"/>
      <c r="CI38" s="701"/>
      <c r="CJ38" s="701"/>
      <c r="CK38" s="701"/>
      <c r="CL38" s="701"/>
      <c r="CM38" s="701"/>
      <c r="CN38" s="701"/>
      <c r="CO38" s="701"/>
      <c r="CP38" s="701"/>
      <c r="CQ38" s="701"/>
      <c r="CR38" s="701"/>
      <c r="CS38" s="701"/>
      <c r="CT38" s="701"/>
      <c r="CU38" s="701"/>
      <c r="CV38" s="701"/>
      <c r="CW38" s="701"/>
      <c r="CX38" s="701"/>
      <c r="CY38" s="701"/>
      <c r="CZ38" s="701"/>
      <c r="DA38" s="701"/>
      <c r="DB38" s="701"/>
      <c r="DC38" s="701"/>
      <c r="DD38" s="701"/>
      <c r="DE38" s="701"/>
      <c r="DF38" s="701"/>
      <c r="DG38" s="701"/>
      <c r="DH38" s="701"/>
      <c r="DI38" s="701"/>
      <c r="DJ38" s="701"/>
      <c r="DK38" s="701"/>
      <c r="DL38" s="701"/>
      <c r="DM38" s="701"/>
      <c r="DN38" s="701"/>
      <c r="DO38" s="701"/>
      <c r="DP38" s="701"/>
      <c r="DQ38" s="701"/>
      <c r="DR38" s="701"/>
      <c r="DS38" s="701"/>
      <c r="DT38" s="701"/>
      <c r="DU38" s="701"/>
      <c r="DV38" s="701"/>
      <c r="DW38" s="701"/>
      <c r="DX38" s="701"/>
      <c r="DY38" s="701"/>
      <c r="DZ38" s="701"/>
      <c r="EA38" s="701"/>
      <c r="EB38" s="701"/>
      <c r="EC38" s="701"/>
      <c r="ED38" s="701"/>
      <c r="EE38" s="701"/>
      <c r="EF38" s="701"/>
      <c r="EG38" s="701"/>
      <c r="EH38" s="701"/>
      <c r="EI38" s="701"/>
      <c r="EJ38" s="701"/>
      <c r="EK38" s="701"/>
      <c r="EL38" s="701"/>
      <c r="EM38" s="701"/>
      <c r="EN38" s="701"/>
      <c r="EO38" s="701"/>
      <c r="EP38" s="701"/>
      <c r="EQ38" s="701"/>
      <c r="ER38" s="701"/>
      <c r="ES38" s="701"/>
      <c r="ET38" s="701"/>
      <c r="EU38" s="701"/>
      <c r="EV38" s="701"/>
      <c r="EW38" s="701"/>
      <c r="EX38" s="701"/>
      <c r="EY38" s="701"/>
      <c r="EZ38" s="701"/>
      <c r="FA38" s="701"/>
      <c r="FB38" s="701"/>
      <c r="FC38" s="701"/>
      <c r="FD38" s="701"/>
      <c r="FE38" s="701"/>
      <c r="FF38" s="701"/>
      <c r="FG38" s="701"/>
      <c r="FH38" s="701"/>
      <c r="FI38" s="701"/>
      <c r="FJ38" s="701"/>
      <c r="FK38" s="701"/>
      <c r="FL38" s="701"/>
      <c r="FM38" s="701"/>
      <c r="FN38" s="701"/>
      <c r="FO38" s="701"/>
      <c r="FP38" s="701"/>
      <c r="FQ38" s="701"/>
      <c r="FR38" s="701"/>
      <c r="FS38" s="701"/>
      <c r="FT38" s="701"/>
      <c r="FU38" s="701"/>
      <c r="FV38" s="701"/>
      <c r="FW38" s="701"/>
      <c r="FX38" s="701"/>
      <c r="FY38" s="701"/>
      <c r="FZ38" s="701"/>
      <c r="GA38" s="701"/>
      <c r="GB38" s="701"/>
      <c r="GC38" s="701"/>
      <c r="GD38" s="701"/>
      <c r="GE38" s="701"/>
      <c r="GF38" s="701"/>
      <c r="GG38" s="701"/>
      <c r="GH38" s="701"/>
      <c r="GI38" s="701"/>
      <c r="GJ38" s="701"/>
      <c r="GK38" s="701"/>
      <c r="GL38" s="701"/>
      <c r="GM38" s="701"/>
      <c r="GN38" s="701"/>
      <c r="GO38" s="701"/>
      <c r="GP38" s="701"/>
      <c r="GQ38" s="701"/>
      <c r="GR38" s="701"/>
      <c r="GS38" s="701"/>
      <c r="GT38" s="701"/>
      <c r="GU38" s="701"/>
      <c r="GV38" s="701"/>
      <c r="GW38" s="701"/>
      <c r="GX38" s="701"/>
      <c r="GY38" s="701"/>
      <c r="GZ38" s="701"/>
      <c r="HA38" s="701"/>
      <c r="HB38" s="701"/>
      <c r="HC38" s="701"/>
      <c r="HD38" s="701"/>
      <c r="HE38" s="701"/>
      <c r="HF38" s="701"/>
      <c r="HG38" s="701"/>
      <c r="HH38" s="701"/>
      <c r="HI38" s="701"/>
      <c r="HJ38" s="701"/>
      <c r="HK38" s="701"/>
      <c r="HL38" s="701"/>
      <c r="HM38" s="701"/>
      <c r="HN38" s="701"/>
      <c r="HO38" s="701"/>
      <c r="HP38" s="701"/>
      <c r="HQ38" s="701"/>
      <c r="HR38" s="701"/>
      <c r="HS38" s="701"/>
      <c r="HT38" s="701"/>
      <c r="HU38" s="701"/>
      <c r="HV38" s="701"/>
      <c r="HW38" s="701"/>
      <c r="HX38" s="701"/>
      <c r="HY38" s="701"/>
      <c r="HZ38" s="701"/>
      <c r="IA38" s="701"/>
      <c r="IB38" s="701"/>
      <c r="IC38" s="701"/>
      <c r="ID38" s="701"/>
      <c r="IE38" s="701"/>
      <c r="IF38" s="701"/>
      <c r="IG38" s="701"/>
      <c r="IH38" s="701"/>
      <c r="II38" s="701"/>
      <c r="IJ38" s="701"/>
      <c r="IK38" s="701"/>
      <c r="IL38" s="701"/>
      <c r="IM38" s="701"/>
      <c r="IN38" s="701"/>
      <c r="IO38" s="701"/>
      <c r="IP38" s="701"/>
      <c r="IQ38" s="701"/>
      <c r="IR38" s="701"/>
      <c r="IS38" s="701"/>
      <c r="IT38" s="701"/>
      <c r="IU38" s="701"/>
    </row>
    <row r="39" spans="1:255">
      <c r="A39" s="124" t="s">
        <v>360</v>
      </c>
      <c r="B39" s="124"/>
      <c r="C39" s="124"/>
      <c r="D39" s="254"/>
      <c r="E39" s="124"/>
      <c r="F39" s="254"/>
      <c r="G39" s="124"/>
      <c r="H39" s="254"/>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701"/>
      <c r="BI39" s="701"/>
      <c r="BJ39" s="701"/>
      <c r="BK39" s="701"/>
      <c r="BL39" s="701"/>
      <c r="BM39" s="701"/>
      <c r="BN39" s="701"/>
      <c r="BO39" s="701"/>
      <c r="BP39" s="701"/>
      <c r="BQ39" s="701"/>
      <c r="BR39" s="701"/>
      <c r="BS39" s="701"/>
      <c r="BT39" s="701"/>
      <c r="BU39" s="701"/>
      <c r="BV39" s="701"/>
      <c r="BW39" s="701"/>
      <c r="BX39" s="701"/>
      <c r="BY39" s="701"/>
      <c r="BZ39" s="701"/>
      <c r="CA39" s="701"/>
      <c r="CB39" s="701"/>
      <c r="CC39" s="701"/>
      <c r="CD39" s="701"/>
      <c r="CE39" s="701"/>
      <c r="CF39" s="701"/>
      <c r="CG39" s="701"/>
      <c r="CH39" s="701"/>
      <c r="CI39" s="701"/>
      <c r="CJ39" s="701"/>
      <c r="CK39" s="701"/>
      <c r="CL39" s="701"/>
      <c r="CM39" s="701"/>
      <c r="CN39" s="701"/>
      <c r="CO39" s="701"/>
      <c r="CP39" s="701"/>
      <c r="CQ39" s="701"/>
      <c r="CR39" s="701"/>
      <c r="CS39" s="701"/>
      <c r="CT39" s="701"/>
      <c r="CU39" s="701"/>
      <c r="CV39" s="701"/>
      <c r="CW39" s="701"/>
      <c r="CX39" s="701"/>
      <c r="CY39" s="701"/>
      <c r="CZ39" s="701"/>
      <c r="DA39" s="701"/>
      <c r="DB39" s="701"/>
      <c r="DC39" s="701"/>
      <c r="DD39" s="701"/>
      <c r="DE39" s="701"/>
      <c r="DF39" s="701"/>
      <c r="DG39" s="701"/>
      <c r="DH39" s="701"/>
      <c r="DI39" s="701"/>
      <c r="DJ39" s="701"/>
      <c r="DK39" s="701"/>
      <c r="DL39" s="701"/>
      <c r="DM39" s="701"/>
      <c r="DN39" s="701"/>
      <c r="DO39" s="701"/>
      <c r="DP39" s="701"/>
      <c r="DQ39" s="701"/>
      <c r="DR39" s="701"/>
      <c r="DS39" s="701"/>
      <c r="DT39" s="701"/>
      <c r="DU39" s="701"/>
      <c r="DV39" s="701"/>
      <c r="DW39" s="701"/>
      <c r="DX39" s="701"/>
      <c r="DY39" s="701"/>
      <c r="DZ39" s="701"/>
      <c r="EA39" s="701"/>
      <c r="EB39" s="701"/>
      <c r="EC39" s="701"/>
      <c r="ED39" s="701"/>
      <c r="EE39" s="701"/>
      <c r="EF39" s="701"/>
      <c r="EG39" s="701"/>
      <c r="EH39" s="701"/>
      <c r="EI39" s="701"/>
      <c r="EJ39" s="701"/>
      <c r="EK39" s="701"/>
      <c r="EL39" s="701"/>
      <c r="EM39" s="701"/>
      <c r="EN39" s="701"/>
      <c r="EO39" s="701"/>
      <c r="EP39" s="701"/>
      <c r="EQ39" s="701"/>
      <c r="ER39" s="701"/>
      <c r="ES39" s="701"/>
      <c r="ET39" s="701"/>
      <c r="EU39" s="701"/>
      <c r="EV39" s="701"/>
      <c r="EW39" s="701"/>
      <c r="EX39" s="701"/>
      <c r="EY39" s="701"/>
      <c r="EZ39" s="701"/>
      <c r="FA39" s="701"/>
      <c r="FB39" s="701"/>
      <c r="FC39" s="701"/>
      <c r="FD39" s="701"/>
      <c r="FE39" s="701"/>
      <c r="FF39" s="701"/>
      <c r="FG39" s="701"/>
      <c r="FH39" s="701"/>
      <c r="FI39" s="701"/>
      <c r="FJ39" s="701"/>
      <c r="FK39" s="701"/>
      <c r="FL39" s="701"/>
      <c r="FM39" s="701"/>
      <c r="FN39" s="701"/>
      <c r="FO39" s="701"/>
      <c r="FP39" s="701"/>
      <c r="FQ39" s="701"/>
      <c r="FR39" s="701"/>
      <c r="FS39" s="701"/>
      <c r="FT39" s="701"/>
      <c r="FU39" s="701"/>
      <c r="FV39" s="701"/>
      <c r="FW39" s="701"/>
      <c r="FX39" s="701"/>
      <c r="FY39" s="701"/>
      <c r="FZ39" s="701"/>
      <c r="GA39" s="701"/>
      <c r="GB39" s="701"/>
      <c r="GC39" s="701"/>
      <c r="GD39" s="701"/>
      <c r="GE39" s="701"/>
      <c r="GF39" s="701"/>
      <c r="GG39" s="701"/>
      <c r="GH39" s="701"/>
      <c r="GI39" s="701"/>
      <c r="GJ39" s="701"/>
      <c r="GK39" s="701"/>
      <c r="GL39" s="701"/>
      <c r="GM39" s="701"/>
      <c r="GN39" s="701"/>
      <c r="GO39" s="701"/>
      <c r="GP39" s="701"/>
      <c r="GQ39" s="701"/>
      <c r="GR39" s="701"/>
      <c r="GS39" s="701"/>
      <c r="GT39" s="701"/>
      <c r="GU39" s="701"/>
      <c r="GV39" s="701"/>
      <c r="GW39" s="701"/>
      <c r="GX39" s="701"/>
      <c r="GY39" s="701"/>
      <c r="GZ39" s="701"/>
      <c r="HA39" s="701"/>
      <c r="HB39" s="701"/>
      <c r="HC39" s="701"/>
      <c r="HD39" s="701"/>
      <c r="HE39" s="701"/>
      <c r="HF39" s="701"/>
      <c r="HG39" s="701"/>
      <c r="HH39" s="701"/>
      <c r="HI39" s="701"/>
      <c r="HJ39" s="701"/>
      <c r="HK39" s="701"/>
      <c r="HL39" s="701"/>
      <c r="HM39" s="701"/>
      <c r="HN39" s="701"/>
      <c r="HO39" s="701"/>
      <c r="HP39" s="701"/>
      <c r="HQ39" s="701"/>
      <c r="HR39" s="701"/>
      <c r="HS39" s="701"/>
      <c r="HT39" s="701"/>
      <c r="HU39" s="701"/>
      <c r="HV39" s="701"/>
      <c r="HW39" s="701"/>
      <c r="HX39" s="701"/>
      <c r="HY39" s="701"/>
      <c r="HZ39" s="701"/>
      <c r="IA39" s="701"/>
      <c r="IB39" s="701"/>
      <c r="IC39" s="701"/>
      <c r="ID39" s="701"/>
      <c r="IE39" s="701"/>
      <c r="IF39" s="701"/>
      <c r="IG39" s="701"/>
      <c r="IH39" s="701"/>
      <c r="II39" s="701"/>
      <c r="IJ39" s="701"/>
      <c r="IK39" s="701"/>
      <c r="IL39" s="701"/>
      <c r="IM39" s="701"/>
      <c r="IN39" s="701"/>
      <c r="IO39" s="701"/>
      <c r="IP39" s="701"/>
      <c r="IQ39" s="701"/>
      <c r="IR39" s="701"/>
      <c r="IS39" s="701"/>
      <c r="IT39" s="701"/>
      <c r="IU39" s="701"/>
    </row>
    <row r="40" spans="1:255">
      <c r="A40" s="908" t="s">
        <v>351</v>
      </c>
      <c r="B40" s="908"/>
      <c r="C40" s="124"/>
      <c r="D40" s="254"/>
      <c r="E40" s="124"/>
      <c r="F40" s="254"/>
      <c r="G40" s="124"/>
      <c r="H40" s="254"/>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1"/>
      <c r="BU40" s="701"/>
      <c r="BV40" s="701"/>
      <c r="BW40" s="701"/>
      <c r="BX40" s="701"/>
      <c r="BY40" s="701"/>
      <c r="BZ40" s="701"/>
      <c r="CA40" s="701"/>
      <c r="CB40" s="701"/>
      <c r="CC40" s="701"/>
      <c r="CD40" s="701"/>
      <c r="CE40" s="701"/>
      <c r="CF40" s="701"/>
      <c r="CG40" s="701"/>
      <c r="CH40" s="701"/>
      <c r="CI40" s="701"/>
      <c r="CJ40" s="701"/>
      <c r="CK40" s="701"/>
      <c r="CL40" s="701"/>
      <c r="CM40" s="701"/>
      <c r="CN40" s="701"/>
      <c r="CO40" s="701"/>
      <c r="CP40" s="701"/>
      <c r="CQ40" s="701"/>
      <c r="CR40" s="701"/>
      <c r="CS40" s="701"/>
      <c r="CT40" s="701"/>
      <c r="CU40" s="701"/>
      <c r="CV40" s="701"/>
      <c r="CW40" s="701"/>
      <c r="CX40" s="701"/>
      <c r="CY40" s="701"/>
      <c r="CZ40" s="701"/>
      <c r="DA40" s="701"/>
      <c r="DB40" s="701"/>
      <c r="DC40" s="701"/>
      <c r="DD40" s="701"/>
      <c r="DE40" s="701"/>
      <c r="DF40" s="701"/>
      <c r="DG40" s="701"/>
      <c r="DH40" s="701"/>
      <c r="DI40" s="701"/>
      <c r="DJ40" s="701"/>
      <c r="DK40" s="701"/>
      <c r="DL40" s="701"/>
      <c r="DM40" s="701"/>
      <c r="DN40" s="701"/>
      <c r="DO40" s="701"/>
      <c r="DP40" s="701"/>
      <c r="DQ40" s="701"/>
      <c r="DR40" s="701"/>
      <c r="DS40" s="701"/>
      <c r="DT40" s="701"/>
      <c r="DU40" s="701"/>
      <c r="DV40" s="701"/>
      <c r="DW40" s="701"/>
      <c r="DX40" s="701"/>
      <c r="DY40" s="701"/>
      <c r="DZ40" s="701"/>
      <c r="EA40" s="701"/>
      <c r="EB40" s="701"/>
      <c r="EC40" s="701"/>
      <c r="ED40" s="701"/>
      <c r="EE40" s="701"/>
      <c r="EF40" s="701"/>
      <c r="EG40" s="701"/>
      <c r="EH40" s="701"/>
      <c r="EI40" s="701"/>
      <c r="EJ40" s="701"/>
      <c r="EK40" s="701"/>
      <c r="EL40" s="701"/>
      <c r="EM40" s="701"/>
      <c r="EN40" s="701"/>
      <c r="EO40" s="701"/>
      <c r="EP40" s="701"/>
      <c r="EQ40" s="701"/>
      <c r="ER40" s="701"/>
      <c r="ES40" s="701"/>
      <c r="ET40" s="701"/>
      <c r="EU40" s="701"/>
      <c r="EV40" s="701"/>
      <c r="EW40" s="701"/>
      <c r="EX40" s="701"/>
      <c r="EY40" s="701"/>
      <c r="EZ40" s="701"/>
      <c r="FA40" s="701"/>
      <c r="FB40" s="701"/>
      <c r="FC40" s="701"/>
      <c r="FD40" s="701"/>
      <c r="FE40" s="701"/>
      <c r="FF40" s="701"/>
      <c r="FG40" s="701"/>
      <c r="FH40" s="701"/>
      <c r="FI40" s="701"/>
      <c r="FJ40" s="701"/>
      <c r="FK40" s="701"/>
      <c r="FL40" s="701"/>
      <c r="FM40" s="701"/>
      <c r="FN40" s="701"/>
      <c r="FO40" s="701"/>
      <c r="FP40" s="701"/>
      <c r="FQ40" s="701"/>
      <c r="FR40" s="701"/>
      <c r="FS40" s="701"/>
      <c r="FT40" s="701"/>
      <c r="FU40" s="701"/>
      <c r="FV40" s="701"/>
      <c r="FW40" s="701"/>
      <c r="FX40" s="701"/>
      <c r="FY40" s="701"/>
      <c r="FZ40" s="701"/>
      <c r="GA40" s="701"/>
      <c r="GB40" s="701"/>
      <c r="GC40" s="701"/>
      <c r="GD40" s="701"/>
      <c r="GE40" s="701"/>
      <c r="GF40" s="701"/>
      <c r="GG40" s="701"/>
      <c r="GH40" s="701"/>
      <c r="GI40" s="701"/>
      <c r="GJ40" s="701"/>
      <c r="GK40" s="701"/>
      <c r="GL40" s="701"/>
      <c r="GM40" s="701"/>
      <c r="GN40" s="701"/>
      <c r="GO40" s="701"/>
      <c r="GP40" s="701"/>
      <c r="GQ40" s="701"/>
      <c r="GR40" s="701"/>
      <c r="GS40" s="701"/>
      <c r="GT40" s="701"/>
      <c r="GU40" s="701"/>
      <c r="GV40" s="701"/>
      <c r="GW40" s="701"/>
      <c r="GX40" s="701"/>
      <c r="GY40" s="701"/>
      <c r="GZ40" s="701"/>
      <c r="HA40" s="701"/>
      <c r="HB40" s="701"/>
      <c r="HC40" s="701"/>
      <c r="HD40" s="701"/>
      <c r="HE40" s="701"/>
      <c r="HF40" s="701"/>
      <c r="HG40" s="701"/>
      <c r="HH40" s="701"/>
      <c r="HI40" s="701"/>
      <c r="HJ40" s="701"/>
      <c r="HK40" s="701"/>
      <c r="HL40" s="701"/>
      <c r="HM40" s="701"/>
      <c r="HN40" s="701"/>
      <c r="HO40" s="701"/>
      <c r="HP40" s="701"/>
      <c r="HQ40" s="701"/>
      <c r="HR40" s="701"/>
      <c r="HS40" s="701"/>
      <c r="HT40" s="701"/>
      <c r="HU40" s="701"/>
      <c r="HV40" s="701"/>
      <c r="HW40" s="701"/>
      <c r="HX40" s="701"/>
      <c r="HY40" s="701"/>
      <c r="HZ40" s="701"/>
      <c r="IA40" s="701"/>
      <c r="IB40" s="701"/>
      <c r="IC40" s="701"/>
      <c r="ID40" s="701"/>
      <c r="IE40" s="701"/>
      <c r="IF40" s="701"/>
      <c r="IG40" s="701"/>
      <c r="IH40" s="701"/>
      <c r="II40" s="701"/>
      <c r="IJ40" s="701"/>
      <c r="IK40" s="701"/>
      <c r="IL40" s="701"/>
      <c r="IM40" s="701"/>
      <c r="IN40" s="701"/>
      <c r="IO40" s="701"/>
      <c r="IP40" s="701"/>
      <c r="IQ40" s="701"/>
      <c r="IR40" s="701"/>
      <c r="IS40" s="701"/>
      <c r="IT40" s="701"/>
      <c r="IU40" s="701"/>
    </row>
    <row r="41" spans="1:255">
      <c r="A41" s="435" t="s">
        <v>361</v>
      </c>
      <c r="B41" s="124"/>
      <c r="C41" s="124"/>
      <c r="D41" s="254"/>
      <c r="E41" s="124"/>
      <c r="F41" s="254"/>
      <c r="G41" s="124"/>
      <c r="H41" s="254"/>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c r="BC41" s="701"/>
      <c r="BD41" s="701"/>
      <c r="BE41" s="701"/>
      <c r="BF41" s="701"/>
      <c r="BG41" s="701"/>
      <c r="BH41" s="701"/>
      <c r="BI41" s="701"/>
      <c r="BJ41" s="701"/>
      <c r="BK41" s="701"/>
      <c r="BL41" s="701"/>
      <c r="BM41" s="701"/>
      <c r="BN41" s="701"/>
      <c r="BO41" s="701"/>
      <c r="BP41" s="701"/>
      <c r="BQ41" s="701"/>
      <c r="BR41" s="701"/>
      <c r="BS41" s="701"/>
      <c r="BT41" s="701"/>
      <c r="BU41" s="701"/>
      <c r="BV41" s="701"/>
      <c r="BW41" s="701"/>
      <c r="BX41" s="701"/>
      <c r="BY41" s="701"/>
      <c r="BZ41" s="701"/>
      <c r="CA41" s="701"/>
      <c r="CB41" s="701"/>
      <c r="CC41" s="701"/>
      <c r="CD41" s="701"/>
      <c r="CE41" s="701"/>
      <c r="CF41" s="701"/>
      <c r="CG41" s="701"/>
      <c r="CH41" s="701"/>
      <c r="CI41" s="701"/>
      <c r="CJ41" s="701"/>
      <c r="CK41" s="701"/>
      <c r="CL41" s="701"/>
      <c r="CM41" s="701"/>
      <c r="CN41" s="701"/>
      <c r="CO41" s="701"/>
      <c r="CP41" s="701"/>
      <c r="CQ41" s="701"/>
      <c r="CR41" s="701"/>
      <c r="CS41" s="701"/>
      <c r="CT41" s="701"/>
      <c r="CU41" s="701"/>
      <c r="CV41" s="701"/>
      <c r="CW41" s="701"/>
      <c r="CX41" s="701"/>
      <c r="CY41" s="701"/>
      <c r="CZ41" s="701"/>
      <c r="DA41" s="701"/>
      <c r="DB41" s="701"/>
      <c r="DC41" s="701"/>
      <c r="DD41" s="701"/>
      <c r="DE41" s="701"/>
      <c r="DF41" s="701"/>
      <c r="DG41" s="701"/>
      <c r="DH41" s="701"/>
      <c r="DI41" s="701"/>
      <c r="DJ41" s="701"/>
      <c r="DK41" s="701"/>
      <c r="DL41" s="701"/>
      <c r="DM41" s="701"/>
      <c r="DN41" s="701"/>
      <c r="DO41" s="701"/>
      <c r="DP41" s="701"/>
      <c r="DQ41" s="701"/>
      <c r="DR41" s="701"/>
      <c r="DS41" s="701"/>
      <c r="DT41" s="701"/>
      <c r="DU41" s="701"/>
      <c r="DV41" s="701"/>
      <c r="DW41" s="701"/>
      <c r="DX41" s="701"/>
      <c r="DY41" s="701"/>
      <c r="DZ41" s="701"/>
      <c r="EA41" s="701"/>
      <c r="EB41" s="701"/>
      <c r="EC41" s="701"/>
      <c r="ED41" s="701"/>
      <c r="EE41" s="701"/>
      <c r="EF41" s="701"/>
      <c r="EG41" s="701"/>
      <c r="EH41" s="701"/>
      <c r="EI41" s="701"/>
      <c r="EJ41" s="701"/>
      <c r="EK41" s="701"/>
      <c r="EL41" s="701"/>
      <c r="EM41" s="701"/>
      <c r="EN41" s="701"/>
      <c r="EO41" s="701"/>
      <c r="EP41" s="701"/>
      <c r="EQ41" s="701"/>
      <c r="ER41" s="701"/>
      <c r="ES41" s="701"/>
      <c r="ET41" s="701"/>
      <c r="EU41" s="701"/>
      <c r="EV41" s="701"/>
      <c r="EW41" s="701"/>
      <c r="EX41" s="701"/>
      <c r="EY41" s="701"/>
      <c r="EZ41" s="701"/>
      <c r="FA41" s="701"/>
      <c r="FB41" s="701"/>
      <c r="FC41" s="701"/>
      <c r="FD41" s="701"/>
      <c r="FE41" s="701"/>
      <c r="FF41" s="701"/>
      <c r="FG41" s="701"/>
      <c r="FH41" s="701"/>
      <c r="FI41" s="701"/>
      <c r="FJ41" s="701"/>
      <c r="FK41" s="701"/>
      <c r="FL41" s="701"/>
      <c r="FM41" s="701"/>
      <c r="FN41" s="701"/>
      <c r="FO41" s="701"/>
      <c r="FP41" s="701"/>
      <c r="FQ41" s="701"/>
      <c r="FR41" s="701"/>
      <c r="FS41" s="701"/>
      <c r="FT41" s="701"/>
      <c r="FU41" s="701"/>
      <c r="FV41" s="701"/>
      <c r="FW41" s="701"/>
      <c r="FX41" s="701"/>
      <c r="FY41" s="701"/>
      <c r="FZ41" s="701"/>
      <c r="GA41" s="701"/>
      <c r="GB41" s="701"/>
      <c r="GC41" s="701"/>
      <c r="GD41" s="701"/>
      <c r="GE41" s="701"/>
      <c r="GF41" s="701"/>
      <c r="GG41" s="701"/>
      <c r="GH41" s="701"/>
      <c r="GI41" s="701"/>
      <c r="GJ41" s="701"/>
      <c r="GK41" s="701"/>
      <c r="GL41" s="701"/>
      <c r="GM41" s="701"/>
      <c r="GN41" s="701"/>
      <c r="GO41" s="701"/>
      <c r="GP41" s="701"/>
      <c r="GQ41" s="701"/>
      <c r="GR41" s="701"/>
      <c r="GS41" s="701"/>
      <c r="GT41" s="701"/>
      <c r="GU41" s="701"/>
      <c r="GV41" s="701"/>
      <c r="GW41" s="701"/>
      <c r="GX41" s="701"/>
      <c r="GY41" s="701"/>
      <c r="GZ41" s="701"/>
      <c r="HA41" s="701"/>
      <c r="HB41" s="701"/>
      <c r="HC41" s="701"/>
      <c r="HD41" s="701"/>
      <c r="HE41" s="701"/>
      <c r="HF41" s="701"/>
      <c r="HG41" s="701"/>
      <c r="HH41" s="701"/>
      <c r="HI41" s="701"/>
      <c r="HJ41" s="701"/>
      <c r="HK41" s="701"/>
      <c r="HL41" s="701"/>
      <c r="HM41" s="701"/>
      <c r="HN41" s="701"/>
      <c r="HO41" s="701"/>
      <c r="HP41" s="701"/>
      <c r="HQ41" s="701"/>
      <c r="HR41" s="701"/>
      <c r="HS41" s="701"/>
      <c r="HT41" s="701"/>
      <c r="HU41" s="701"/>
      <c r="HV41" s="701"/>
      <c r="HW41" s="701"/>
      <c r="HX41" s="701"/>
      <c r="HY41" s="701"/>
      <c r="HZ41" s="701"/>
      <c r="IA41" s="701"/>
      <c r="IB41" s="701"/>
      <c r="IC41" s="701"/>
      <c r="ID41" s="701"/>
      <c r="IE41" s="701"/>
      <c r="IF41" s="701"/>
      <c r="IG41" s="701"/>
      <c r="IH41" s="701"/>
      <c r="II41" s="701"/>
      <c r="IJ41" s="701"/>
      <c r="IK41" s="701"/>
      <c r="IL41" s="701"/>
      <c r="IM41" s="701"/>
      <c r="IN41" s="701"/>
      <c r="IO41" s="701"/>
      <c r="IP41" s="701"/>
      <c r="IQ41" s="701"/>
      <c r="IR41" s="701"/>
      <c r="IS41" s="701"/>
      <c r="IT41" s="701"/>
      <c r="IU41" s="701"/>
    </row>
    <row r="42" spans="1:255">
      <c r="A42" s="124"/>
      <c r="B42" s="124"/>
      <c r="C42" s="124"/>
      <c r="D42" s="124"/>
      <c r="E42" s="124"/>
      <c r="F42" s="124"/>
      <c r="G42" s="124"/>
      <c r="H42" s="124"/>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1"/>
      <c r="AW42" s="701"/>
      <c r="AX42" s="701"/>
      <c r="AY42" s="701"/>
      <c r="AZ42" s="701"/>
      <c r="BA42" s="701"/>
      <c r="BB42" s="701"/>
      <c r="BC42" s="701"/>
      <c r="BD42" s="701"/>
      <c r="BE42" s="701"/>
      <c r="BF42" s="701"/>
      <c r="BG42" s="701"/>
      <c r="BH42" s="701"/>
      <c r="BI42" s="701"/>
      <c r="BJ42" s="701"/>
      <c r="BK42" s="701"/>
      <c r="BL42" s="701"/>
      <c r="BM42" s="701"/>
      <c r="BN42" s="701"/>
      <c r="BO42" s="701"/>
      <c r="BP42" s="701"/>
      <c r="BQ42" s="701"/>
      <c r="BR42" s="701"/>
      <c r="BS42" s="701"/>
      <c r="BT42" s="701"/>
      <c r="BU42" s="701"/>
      <c r="BV42" s="701"/>
      <c r="BW42" s="701"/>
      <c r="BX42" s="701"/>
      <c r="BY42" s="701"/>
      <c r="BZ42" s="701"/>
      <c r="CA42" s="701"/>
      <c r="CB42" s="701"/>
      <c r="CC42" s="701"/>
      <c r="CD42" s="701"/>
      <c r="CE42" s="701"/>
      <c r="CF42" s="701"/>
      <c r="CG42" s="701"/>
      <c r="CH42" s="701"/>
      <c r="CI42" s="701"/>
      <c r="CJ42" s="701"/>
      <c r="CK42" s="701"/>
      <c r="CL42" s="701"/>
      <c r="CM42" s="701"/>
      <c r="CN42" s="701"/>
      <c r="CO42" s="701"/>
      <c r="CP42" s="701"/>
      <c r="CQ42" s="701"/>
      <c r="CR42" s="701"/>
      <c r="CS42" s="701"/>
      <c r="CT42" s="701"/>
      <c r="CU42" s="701"/>
      <c r="CV42" s="701"/>
      <c r="CW42" s="701"/>
      <c r="CX42" s="701"/>
      <c r="CY42" s="701"/>
      <c r="CZ42" s="701"/>
      <c r="DA42" s="701"/>
      <c r="DB42" s="701"/>
      <c r="DC42" s="701"/>
      <c r="DD42" s="701"/>
      <c r="DE42" s="701"/>
      <c r="DF42" s="701"/>
      <c r="DG42" s="701"/>
      <c r="DH42" s="701"/>
      <c r="DI42" s="701"/>
      <c r="DJ42" s="701"/>
      <c r="DK42" s="701"/>
      <c r="DL42" s="701"/>
      <c r="DM42" s="701"/>
      <c r="DN42" s="701"/>
      <c r="DO42" s="701"/>
      <c r="DP42" s="701"/>
      <c r="DQ42" s="701"/>
      <c r="DR42" s="701"/>
      <c r="DS42" s="701"/>
      <c r="DT42" s="701"/>
      <c r="DU42" s="701"/>
      <c r="DV42" s="701"/>
      <c r="DW42" s="701"/>
      <c r="DX42" s="701"/>
      <c r="DY42" s="701"/>
      <c r="DZ42" s="701"/>
      <c r="EA42" s="701"/>
      <c r="EB42" s="701"/>
      <c r="EC42" s="701"/>
      <c r="ED42" s="701"/>
      <c r="EE42" s="701"/>
      <c r="EF42" s="701"/>
      <c r="EG42" s="701"/>
      <c r="EH42" s="701"/>
      <c r="EI42" s="701"/>
      <c r="EJ42" s="701"/>
      <c r="EK42" s="701"/>
      <c r="EL42" s="701"/>
      <c r="EM42" s="701"/>
      <c r="EN42" s="701"/>
      <c r="EO42" s="701"/>
      <c r="EP42" s="701"/>
      <c r="EQ42" s="701"/>
      <c r="ER42" s="701"/>
      <c r="ES42" s="701"/>
      <c r="ET42" s="701"/>
      <c r="EU42" s="701"/>
      <c r="EV42" s="701"/>
      <c r="EW42" s="701"/>
      <c r="EX42" s="701"/>
      <c r="EY42" s="701"/>
      <c r="EZ42" s="701"/>
      <c r="FA42" s="701"/>
      <c r="FB42" s="701"/>
      <c r="FC42" s="701"/>
      <c r="FD42" s="701"/>
      <c r="FE42" s="701"/>
      <c r="FF42" s="701"/>
      <c r="FG42" s="701"/>
      <c r="FH42" s="701"/>
      <c r="FI42" s="701"/>
      <c r="FJ42" s="701"/>
      <c r="FK42" s="701"/>
      <c r="FL42" s="701"/>
      <c r="FM42" s="701"/>
      <c r="FN42" s="701"/>
      <c r="FO42" s="701"/>
      <c r="FP42" s="701"/>
      <c r="FQ42" s="701"/>
      <c r="FR42" s="701"/>
      <c r="FS42" s="701"/>
      <c r="FT42" s="701"/>
      <c r="FU42" s="701"/>
      <c r="FV42" s="701"/>
      <c r="FW42" s="701"/>
      <c r="FX42" s="701"/>
      <c r="FY42" s="701"/>
      <c r="FZ42" s="701"/>
      <c r="GA42" s="701"/>
      <c r="GB42" s="701"/>
      <c r="GC42" s="701"/>
      <c r="GD42" s="701"/>
      <c r="GE42" s="701"/>
      <c r="GF42" s="701"/>
      <c r="GG42" s="701"/>
      <c r="GH42" s="701"/>
      <c r="GI42" s="701"/>
      <c r="GJ42" s="701"/>
      <c r="GK42" s="701"/>
      <c r="GL42" s="701"/>
      <c r="GM42" s="701"/>
      <c r="GN42" s="701"/>
      <c r="GO42" s="701"/>
      <c r="GP42" s="701"/>
      <c r="GQ42" s="701"/>
      <c r="GR42" s="701"/>
      <c r="GS42" s="701"/>
      <c r="GT42" s="701"/>
      <c r="GU42" s="701"/>
      <c r="GV42" s="701"/>
      <c r="GW42" s="701"/>
      <c r="GX42" s="701"/>
      <c r="GY42" s="701"/>
      <c r="GZ42" s="701"/>
      <c r="HA42" s="701"/>
      <c r="HB42" s="701"/>
      <c r="HC42" s="701"/>
      <c r="HD42" s="701"/>
      <c r="HE42" s="701"/>
      <c r="HF42" s="701"/>
      <c r="HG42" s="701"/>
      <c r="HH42" s="701"/>
      <c r="HI42" s="701"/>
      <c r="HJ42" s="701"/>
      <c r="HK42" s="701"/>
      <c r="HL42" s="701"/>
      <c r="HM42" s="701"/>
      <c r="HN42" s="701"/>
      <c r="HO42" s="701"/>
      <c r="HP42" s="701"/>
      <c r="HQ42" s="701"/>
      <c r="HR42" s="701"/>
      <c r="HS42" s="701"/>
      <c r="HT42" s="701"/>
      <c r="HU42" s="701"/>
      <c r="HV42" s="701"/>
      <c r="HW42" s="701"/>
      <c r="HX42" s="701"/>
      <c r="HY42" s="701"/>
      <c r="HZ42" s="701"/>
      <c r="IA42" s="701"/>
      <c r="IB42" s="701"/>
      <c r="IC42" s="701"/>
      <c r="ID42" s="701"/>
      <c r="IE42" s="701"/>
      <c r="IF42" s="701"/>
      <c r="IG42" s="701"/>
      <c r="IH42" s="701"/>
      <c r="II42" s="701"/>
      <c r="IJ42" s="701"/>
      <c r="IK42" s="701"/>
      <c r="IL42" s="701"/>
      <c r="IM42" s="701"/>
      <c r="IN42" s="701"/>
      <c r="IO42" s="701"/>
      <c r="IP42" s="701"/>
      <c r="IQ42" s="701"/>
      <c r="IR42" s="701"/>
      <c r="IS42" s="701"/>
      <c r="IT42" s="701"/>
      <c r="IU42" s="701"/>
    </row>
    <row r="43" spans="1:255">
      <c r="A43" s="124" t="s">
        <v>362</v>
      </c>
      <c r="B43" s="124"/>
      <c r="C43" s="124"/>
      <c r="D43" s="254"/>
      <c r="E43" s="124"/>
      <c r="F43" s="254"/>
      <c r="G43" s="124"/>
      <c r="H43" s="254"/>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1"/>
      <c r="AW43" s="701"/>
      <c r="AX43" s="701"/>
      <c r="AY43" s="701"/>
      <c r="AZ43" s="701"/>
      <c r="BA43" s="701"/>
      <c r="BB43" s="701"/>
      <c r="BC43" s="701"/>
      <c r="BD43" s="701"/>
      <c r="BE43" s="701"/>
      <c r="BF43" s="701"/>
      <c r="BG43" s="701"/>
      <c r="BH43" s="701"/>
      <c r="BI43" s="701"/>
      <c r="BJ43" s="701"/>
      <c r="BK43" s="701"/>
      <c r="BL43" s="701"/>
      <c r="BM43" s="701"/>
      <c r="BN43" s="701"/>
      <c r="BO43" s="701"/>
      <c r="BP43" s="701"/>
      <c r="BQ43" s="701"/>
      <c r="BR43" s="701"/>
      <c r="BS43" s="701"/>
      <c r="BT43" s="701"/>
      <c r="BU43" s="701"/>
      <c r="BV43" s="701"/>
      <c r="BW43" s="701"/>
      <c r="BX43" s="701"/>
      <c r="BY43" s="701"/>
      <c r="BZ43" s="701"/>
      <c r="CA43" s="701"/>
      <c r="CB43" s="701"/>
      <c r="CC43" s="701"/>
      <c r="CD43" s="701"/>
      <c r="CE43" s="701"/>
      <c r="CF43" s="701"/>
      <c r="CG43" s="701"/>
      <c r="CH43" s="701"/>
      <c r="CI43" s="701"/>
      <c r="CJ43" s="701"/>
      <c r="CK43" s="701"/>
      <c r="CL43" s="701"/>
      <c r="CM43" s="701"/>
      <c r="CN43" s="701"/>
      <c r="CO43" s="701"/>
      <c r="CP43" s="701"/>
      <c r="CQ43" s="701"/>
      <c r="CR43" s="701"/>
      <c r="CS43" s="701"/>
      <c r="CT43" s="701"/>
      <c r="CU43" s="701"/>
      <c r="CV43" s="701"/>
      <c r="CW43" s="701"/>
      <c r="CX43" s="701"/>
      <c r="CY43" s="701"/>
      <c r="CZ43" s="701"/>
      <c r="DA43" s="701"/>
      <c r="DB43" s="701"/>
      <c r="DC43" s="701"/>
      <c r="DD43" s="701"/>
      <c r="DE43" s="701"/>
      <c r="DF43" s="701"/>
      <c r="DG43" s="701"/>
      <c r="DH43" s="701"/>
      <c r="DI43" s="701"/>
      <c r="DJ43" s="701"/>
      <c r="DK43" s="701"/>
      <c r="DL43" s="701"/>
      <c r="DM43" s="701"/>
      <c r="DN43" s="701"/>
      <c r="DO43" s="701"/>
      <c r="DP43" s="701"/>
      <c r="DQ43" s="701"/>
      <c r="DR43" s="701"/>
      <c r="DS43" s="701"/>
      <c r="DT43" s="701"/>
      <c r="DU43" s="701"/>
      <c r="DV43" s="701"/>
      <c r="DW43" s="701"/>
      <c r="DX43" s="701"/>
      <c r="DY43" s="701"/>
      <c r="DZ43" s="701"/>
      <c r="EA43" s="701"/>
      <c r="EB43" s="701"/>
      <c r="EC43" s="701"/>
      <c r="ED43" s="701"/>
      <c r="EE43" s="701"/>
      <c r="EF43" s="701"/>
      <c r="EG43" s="701"/>
      <c r="EH43" s="701"/>
      <c r="EI43" s="701"/>
      <c r="EJ43" s="701"/>
      <c r="EK43" s="701"/>
      <c r="EL43" s="701"/>
      <c r="EM43" s="701"/>
      <c r="EN43" s="701"/>
      <c r="EO43" s="701"/>
      <c r="EP43" s="701"/>
      <c r="EQ43" s="701"/>
      <c r="ER43" s="701"/>
      <c r="ES43" s="701"/>
      <c r="ET43" s="701"/>
      <c r="EU43" s="701"/>
      <c r="EV43" s="701"/>
      <c r="EW43" s="701"/>
      <c r="EX43" s="701"/>
      <c r="EY43" s="701"/>
      <c r="EZ43" s="701"/>
      <c r="FA43" s="701"/>
      <c r="FB43" s="701"/>
      <c r="FC43" s="701"/>
      <c r="FD43" s="701"/>
      <c r="FE43" s="701"/>
      <c r="FF43" s="701"/>
      <c r="FG43" s="701"/>
      <c r="FH43" s="701"/>
      <c r="FI43" s="701"/>
      <c r="FJ43" s="701"/>
      <c r="FK43" s="701"/>
      <c r="FL43" s="701"/>
      <c r="FM43" s="701"/>
      <c r="FN43" s="701"/>
      <c r="FO43" s="701"/>
      <c r="FP43" s="701"/>
      <c r="FQ43" s="701"/>
      <c r="FR43" s="701"/>
      <c r="FS43" s="701"/>
      <c r="FT43" s="701"/>
      <c r="FU43" s="701"/>
      <c r="FV43" s="701"/>
      <c r="FW43" s="701"/>
      <c r="FX43" s="701"/>
      <c r="FY43" s="701"/>
      <c r="FZ43" s="701"/>
      <c r="GA43" s="701"/>
      <c r="GB43" s="701"/>
      <c r="GC43" s="701"/>
      <c r="GD43" s="701"/>
      <c r="GE43" s="701"/>
      <c r="GF43" s="701"/>
      <c r="GG43" s="701"/>
      <c r="GH43" s="701"/>
      <c r="GI43" s="701"/>
      <c r="GJ43" s="701"/>
      <c r="GK43" s="701"/>
      <c r="GL43" s="701"/>
      <c r="GM43" s="701"/>
      <c r="GN43" s="701"/>
      <c r="GO43" s="701"/>
      <c r="GP43" s="701"/>
      <c r="GQ43" s="701"/>
      <c r="GR43" s="701"/>
      <c r="GS43" s="701"/>
      <c r="GT43" s="701"/>
      <c r="GU43" s="701"/>
      <c r="GV43" s="701"/>
      <c r="GW43" s="701"/>
      <c r="GX43" s="701"/>
      <c r="GY43" s="701"/>
      <c r="GZ43" s="701"/>
      <c r="HA43" s="701"/>
      <c r="HB43" s="701"/>
      <c r="HC43" s="701"/>
      <c r="HD43" s="701"/>
      <c r="HE43" s="701"/>
      <c r="HF43" s="701"/>
      <c r="HG43" s="701"/>
      <c r="HH43" s="701"/>
      <c r="HI43" s="701"/>
      <c r="HJ43" s="701"/>
      <c r="HK43" s="701"/>
      <c r="HL43" s="701"/>
      <c r="HM43" s="701"/>
      <c r="HN43" s="701"/>
      <c r="HO43" s="701"/>
      <c r="HP43" s="701"/>
      <c r="HQ43" s="701"/>
      <c r="HR43" s="701"/>
      <c r="HS43" s="701"/>
      <c r="HT43" s="701"/>
      <c r="HU43" s="701"/>
      <c r="HV43" s="701"/>
      <c r="HW43" s="701"/>
      <c r="HX43" s="701"/>
      <c r="HY43" s="701"/>
      <c r="HZ43" s="701"/>
      <c r="IA43" s="701"/>
      <c r="IB43" s="701"/>
      <c r="IC43" s="701"/>
      <c r="ID43" s="701"/>
      <c r="IE43" s="701"/>
      <c r="IF43" s="701"/>
      <c r="IG43" s="701"/>
      <c r="IH43" s="701"/>
      <c r="II43" s="701"/>
      <c r="IJ43" s="701"/>
      <c r="IK43" s="701"/>
      <c r="IL43" s="701"/>
      <c r="IM43" s="701"/>
      <c r="IN43" s="701"/>
      <c r="IO43" s="701"/>
      <c r="IP43" s="701"/>
      <c r="IQ43" s="701"/>
      <c r="IR43" s="701"/>
      <c r="IS43" s="701"/>
      <c r="IT43" s="701"/>
      <c r="IU43" s="701"/>
    </row>
    <row r="44" spans="1:255">
      <c r="A44" s="124"/>
      <c r="B44" s="124"/>
      <c r="C44" s="124"/>
      <c r="D44" s="124"/>
      <c r="E44" s="124"/>
      <c r="F44" s="124"/>
      <c r="G44" s="124"/>
      <c r="H44" s="124"/>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1"/>
      <c r="CD44" s="701"/>
      <c r="CE44" s="701"/>
      <c r="CF44" s="701"/>
      <c r="CG44" s="701"/>
      <c r="CH44" s="701"/>
      <c r="CI44" s="701"/>
      <c r="CJ44" s="701"/>
      <c r="CK44" s="701"/>
      <c r="CL44" s="701"/>
      <c r="CM44" s="701"/>
      <c r="CN44" s="701"/>
      <c r="CO44" s="701"/>
      <c r="CP44" s="701"/>
      <c r="CQ44" s="701"/>
      <c r="CR44" s="701"/>
      <c r="CS44" s="701"/>
      <c r="CT44" s="701"/>
      <c r="CU44" s="701"/>
      <c r="CV44" s="701"/>
      <c r="CW44" s="701"/>
      <c r="CX44" s="701"/>
      <c r="CY44" s="701"/>
      <c r="CZ44" s="701"/>
      <c r="DA44" s="701"/>
      <c r="DB44" s="701"/>
      <c r="DC44" s="701"/>
      <c r="DD44" s="701"/>
      <c r="DE44" s="701"/>
      <c r="DF44" s="701"/>
      <c r="DG44" s="701"/>
      <c r="DH44" s="701"/>
      <c r="DI44" s="701"/>
      <c r="DJ44" s="701"/>
      <c r="DK44" s="701"/>
      <c r="DL44" s="701"/>
      <c r="DM44" s="701"/>
      <c r="DN44" s="701"/>
      <c r="DO44" s="701"/>
      <c r="DP44" s="701"/>
      <c r="DQ44" s="701"/>
      <c r="DR44" s="701"/>
      <c r="DS44" s="701"/>
      <c r="DT44" s="701"/>
      <c r="DU44" s="701"/>
      <c r="DV44" s="701"/>
      <c r="DW44" s="701"/>
      <c r="DX44" s="701"/>
      <c r="DY44" s="701"/>
      <c r="DZ44" s="701"/>
      <c r="EA44" s="701"/>
      <c r="EB44" s="701"/>
      <c r="EC44" s="701"/>
      <c r="ED44" s="701"/>
      <c r="EE44" s="701"/>
      <c r="EF44" s="701"/>
      <c r="EG44" s="701"/>
      <c r="EH44" s="701"/>
      <c r="EI44" s="701"/>
      <c r="EJ44" s="701"/>
      <c r="EK44" s="701"/>
      <c r="EL44" s="701"/>
      <c r="EM44" s="701"/>
      <c r="EN44" s="701"/>
      <c r="EO44" s="701"/>
      <c r="EP44" s="701"/>
      <c r="EQ44" s="701"/>
      <c r="ER44" s="701"/>
      <c r="ES44" s="701"/>
      <c r="ET44" s="701"/>
      <c r="EU44" s="701"/>
      <c r="EV44" s="701"/>
      <c r="EW44" s="701"/>
      <c r="EX44" s="701"/>
      <c r="EY44" s="701"/>
      <c r="EZ44" s="701"/>
      <c r="FA44" s="701"/>
      <c r="FB44" s="701"/>
      <c r="FC44" s="701"/>
      <c r="FD44" s="701"/>
      <c r="FE44" s="701"/>
      <c r="FF44" s="701"/>
      <c r="FG44" s="701"/>
      <c r="FH44" s="701"/>
      <c r="FI44" s="701"/>
      <c r="FJ44" s="701"/>
      <c r="FK44" s="701"/>
      <c r="FL44" s="701"/>
      <c r="FM44" s="701"/>
      <c r="FN44" s="701"/>
      <c r="FO44" s="701"/>
      <c r="FP44" s="701"/>
      <c r="FQ44" s="701"/>
      <c r="FR44" s="701"/>
      <c r="FS44" s="701"/>
      <c r="FT44" s="701"/>
      <c r="FU44" s="701"/>
      <c r="FV44" s="701"/>
      <c r="FW44" s="701"/>
      <c r="FX44" s="701"/>
      <c r="FY44" s="701"/>
      <c r="FZ44" s="701"/>
      <c r="GA44" s="701"/>
      <c r="GB44" s="701"/>
      <c r="GC44" s="701"/>
      <c r="GD44" s="701"/>
      <c r="GE44" s="701"/>
      <c r="GF44" s="701"/>
      <c r="GG44" s="701"/>
      <c r="GH44" s="701"/>
      <c r="GI44" s="701"/>
      <c r="GJ44" s="701"/>
      <c r="GK44" s="701"/>
      <c r="GL44" s="701"/>
      <c r="GM44" s="701"/>
      <c r="GN44" s="701"/>
      <c r="GO44" s="701"/>
      <c r="GP44" s="701"/>
      <c r="GQ44" s="701"/>
      <c r="GR44" s="701"/>
      <c r="GS44" s="701"/>
      <c r="GT44" s="701"/>
      <c r="GU44" s="701"/>
      <c r="GV44" s="701"/>
      <c r="GW44" s="701"/>
      <c r="GX44" s="701"/>
      <c r="GY44" s="701"/>
      <c r="GZ44" s="701"/>
      <c r="HA44" s="701"/>
      <c r="HB44" s="701"/>
      <c r="HC44" s="701"/>
      <c r="HD44" s="701"/>
      <c r="HE44" s="701"/>
      <c r="HF44" s="701"/>
      <c r="HG44" s="701"/>
      <c r="HH44" s="701"/>
      <c r="HI44" s="701"/>
      <c r="HJ44" s="701"/>
      <c r="HK44" s="701"/>
      <c r="HL44" s="701"/>
      <c r="HM44" s="701"/>
      <c r="HN44" s="701"/>
      <c r="HO44" s="701"/>
      <c r="HP44" s="701"/>
      <c r="HQ44" s="701"/>
      <c r="HR44" s="701"/>
      <c r="HS44" s="701"/>
      <c r="HT44" s="701"/>
      <c r="HU44" s="701"/>
      <c r="HV44" s="701"/>
      <c r="HW44" s="701"/>
      <c r="HX44" s="701"/>
      <c r="HY44" s="701"/>
      <c r="HZ44" s="701"/>
      <c r="IA44" s="701"/>
      <c r="IB44" s="701"/>
      <c r="IC44" s="701"/>
      <c r="ID44" s="701"/>
      <c r="IE44" s="701"/>
      <c r="IF44" s="701"/>
      <c r="IG44" s="701"/>
      <c r="IH44" s="701"/>
      <c r="II44" s="701"/>
      <c r="IJ44" s="701"/>
      <c r="IK44" s="701"/>
      <c r="IL44" s="701"/>
      <c r="IM44" s="701"/>
      <c r="IN44" s="701"/>
      <c r="IO44" s="701"/>
      <c r="IP44" s="701"/>
      <c r="IQ44" s="701"/>
      <c r="IR44" s="701"/>
      <c r="IS44" s="701"/>
      <c r="IT44" s="701"/>
      <c r="IU44" s="701"/>
    </row>
    <row r="45" spans="1:255">
      <c r="A45" s="124" t="s">
        <v>363</v>
      </c>
      <c r="B45" s="124"/>
      <c r="C45" s="124"/>
      <c r="D45" s="124"/>
      <c r="E45" s="124"/>
      <c r="F45" s="124"/>
      <c r="G45" s="124"/>
      <c r="H45" s="124"/>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1"/>
      <c r="CD45" s="701"/>
      <c r="CE45" s="701"/>
      <c r="CF45" s="701"/>
      <c r="CG45" s="701"/>
      <c r="CH45" s="701"/>
      <c r="CI45" s="701"/>
      <c r="CJ45" s="701"/>
      <c r="CK45" s="701"/>
      <c r="CL45" s="701"/>
      <c r="CM45" s="701"/>
      <c r="CN45" s="701"/>
      <c r="CO45" s="701"/>
      <c r="CP45" s="701"/>
      <c r="CQ45" s="701"/>
      <c r="CR45" s="701"/>
      <c r="CS45" s="701"/>
      <c r="CT45" s="701"/>
      <c r="CU45" s="701"/>
      <c r="CV45" s="701"/>
      <c r="CW45" s="701"/>
      <c r="CX45" s="701"/>
      <c r="CY45" s="701"/>
      <c r="CZ45" s="701"/>
      <c r="DA45" s="701"/>
      <c r="DB45" s="701"/>
      <c r="DC45" s="701"/>
      <c r="DD45" s="701"/>
      <c r="DE45" s="701"/>
      <c r="DF45" s="701"/>
      <c r="DG45" s="701"/>
      <c r="DH45" s="701"/>
      <c r="DI45" s="701"/>
      <c r="DJ45" s="701"/>
      <c r="DK45" s="701"/>
      <c r="DL45" s="701"/>
      <c r="DM45" s="701"/>
      <c r="DN45" s="701"/>
      <c r="DO45" s="701"/>
      <c r="DP45" s="701"/>
      <c r="DQ45" s="701"/>
      <c r="DR45" s="701"/>
      <c r="DS45" s="701"/>
      <c r="DT45" s="701"/>
      <c r="DU45" s="701"/>
      <c r="DV45" s="701"/>
      <c r="DW45" s="701"/>
      <c r="DX45" s="701"/>
      <c r="DY45" s="701"/>
      <c r="DZ45" s="701"/>
      <c r="EA45" s="701"/>
      <c r="EB45" s="701"/>
      <c r="EC45" s="701"/>
      <c r="ED45" s="701"/>
      <c r="EE45" s="701"/>
      <c r="EF45" s="701"/>
      <c r="EG45" s="701"/>
      <c r="EH45" s="701"/>
      <c r="EI45" s="701"/>
      <c r="EJ45" s="701"/>
      <c r="EK45" s="701"/>
      <c r="EL45" s="701"/>
      <c r="EM45" s="701"/>
      <c r="EN45" s="701"/>
      <c r="EO45" s="701"/>
      <c r="EP45" s="701"/>
      <c r="EQ45" s="701"/>
      <c r="ER45" s="701"/>
      <c r="ES45" s="701"/>
      <c r="ET45" s="701"/>
      <c r="EU45" s="701"/>
      <c r="EV45" s="701"/>
      <c r="EW45" s="701"/>
      <c r="EX45" s="701"/>
      <c r="EY45" s="701"/>
      <c r="EZ45" s="701"/>
      <c r="FA45" s="701"/>
      <c r="FB45" s="701"/>
      <c r="FC45" s="701"/>
      <c r="FD45" s="701"/>
      <c r="FE45" s="701"/>
      <c r="FF45" s="701"/>
      <c r="FG45" s="701"/>
      <c r="FH45" s="701"/>
      <c r="FI45" s="701"/>
      <c r="FJ45" s="701"/>
      <c r="FK45" s="701"/>
      <c r="FL45" s="701"/>
      <c r="FM45" s="701"/>
      <c r="FN45" s="701"/>
      <c r="FO45" s="701"/>
      <c r="FP45" s="701"/>
      <c r="FQ45" s="701"/>
      <c r="FR45" s="701"/>
      <c r="FS45" s="701"/>
      <c r="FT45" s="701"/>
      <c r="FU45" s="701"/>
      <c r="FV45" s="701"/>
      <c r="FW45" s="701"/>
      <c r="FX45" s="701"/>
      <c r="FY45" s="701"/>
      <c r="FZ45" s="701"/>
      <c r="GA45" s="701"/>
      <c r="GB45" s="701"/>
      <c r="GC45" s="701"/>
      <c r="GD45" s="701"/>
      <c r="GE45" s="701"/>
      <c r="GF45" s="701"/>
      <c r="GG45" s="701"/>
      <c r="GH45" s="701"/>
      <c r="GI45" s="701"/>
      <c r="GJ45" s="701"/>
      <c r="GK45" s="701"/>
      <c r="GL45" s="701"/>
      <c r="GM45" s="701"/>
      <c r="GN45" s="701"/>
      <c r="GO45" s="701"/>
      <c r="GP45" s="701"/>
      <c r="GQ45" s="701"/>
      <c r="GR45" s="701"/>
      <c r="GS45" s="701"/>
      <c r="GT45" s="701"/>
      <c r="GU45" s="701"/>
      <c r="GV45" s="701"/>
      <c r="GW45" s="701"/>
      <c r="GX45" s="701"/>
      <c r="GY45" s="701"/>
      <c r="GZ45" s="701"/>
      <c r="HA45" s="701"/>
      <c r="HB45" s="701"/>
      <c r="HC45" s="701"/>
      <c r="HD45" s="701"/>
      <c r="HE45" s="701"/>
      <c r="HF45" s="701"/>
      <c r="HG45" s="701"/>
      <c r="HH45" s="701"/>
      <c r="HI45" s="701"/>
      <c r="HJ45" s="701"/>
      <c r="HK45" s="701"/>
      <c r="HL45" s="701"/>
      <c r="HM45" s="701"/>
      <c r="HN45" s="701"/>
      <c r="HO45" s="701"/>
      <c r="HP45" s="701"/>
      <c r="HQ45" s="701"/>
      <c r="HR45" s="701"/>
      <c r="HS45" s="701"/>
      <c r="HT45" s="701"/>
      <c r="HU45" s="701"/>
      <c r="HV45" s="701"/>
      <c r="HW45" s="701"/>
      <c r="HX45" s="701"/>
      <c r="HY45" s="701"/>
      <c r="HZ45" s="701"/>
      <c r="IA45" s="701"/>
      <c r="IB45" s="701"/>
      <c r="IC45" s="701"/>
      <c r="ID45" s="701"/>
      <c r="IE45" s="701"/>
      <c r="IF45" s="701"/>
      <c r="IG45" s="701"/>
      <c r="IH45" s="701"/>
      <c r="II45" s="701"/>
      <c r="IJ45" s="701"/>
      <c r="IK45" s="701"/>
      <c r="IL45" s="701"/>
      <c r="IM45" s="701"/>
      <c r="IN45" s="701"/>
      <c r="IO45" s="701"/>
      <c r="IP45" s="701"/>
      <c r="IQ45" s="701"/>
      <c r="IR45" s="701"/>
      <c r="IS45" s="701"/>
      <c r="IT45" s="701"/>
      <c r="IU45" s="701"/>
    </row>
    <row r="46" spans="1:255">
      <c r="A46" s="124" t="s">
        <v>364</v>
      </c>
      <c r="B46" s="124"/>
      <c r="C46" s="124"/>
      <c r="D46" s="254"/>
      <c r="E46" s="124"/>
      <c r="F46" s="254"/>
      <c r="G46" s="124"/>
      <c r="H46" s="254"/>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701"/>
      <c r="BO46" s="701"/>
      <c r="BP46" s="701"/>
      <c r="BQ46" s="701"/>
      <c r="BR46" s="701"/>
      <c r="BS46" s="701"/>
      <c r="BT46" s="701"/>
      <c r="BU46" s="701"/>
      <c r="BV46" s="701"/>
      <c r="BW46" s="701"/>
      <c r="BX46" s="701"/>
      <c r="BY46" s="701"/>
      <c r="BZ46" s="701"/>
      <c r="CA46" s="701"/>
      <c r="CB46" s="701"/>
      <c r="CC46" s="701"/>
      <c r="CD46" s="701"/>
      <c r="CE46" s="701"/>
      <c r="CF46" s="701"/>
      <c r="CG46" s="701"/>
      <c r="CH46" s="701"/>
      <c r="CI46" s="701"/>
      <c r="CJ46" s="701"/>
      <c r="CK46" s="701"/>
      <c r="CL46" s="701"/>
      <c r="CM46" s="701"/>
      <c r="CN46" s="701"/>
      <c r="CO46" s="701"/>
      <c r="CP46" s="701"/>
      <c r="CQ46" s="701"/>
      <c r="CR46" s="701"/>
      <c r="CS46" s="701"/>
      <c r="CT46" s="701"/>
      <c r="CU46" s="701"/>
      <c r="CV46" s="701"/>
      <c r="CW46" s="701"/>
      <c r="CX46" s="701"/>
      <c r="CY46" s="701"/>
      <c r="CZ46" s="701"/>
      <c r="DA46" s="701"/>
      <c r="DB46" s="701"/>
      <c r="DC46" s="701"/>
      <c r="DD46" s="701"/>
      <c r="DE46" s="701"/>
      <c r="DF46" s="701"/>
      <c r="DG46" s="701"/>
      <c r="DH46" s="701"/>
      <c r="DI46" s="701"/>
      <c r="DJ46" s="701"/>
      <c r="DK46" s="701"/>
      <c r="DL46" s="701"/>
      <c r="DM46" s="701"/>
      <c r="DN46" s="701"/>
      <c r="DO46" s="701"/>
      <c r="DP46" s="701"/>
      <c r="DQ46" s="701"/>
      <c r="DR46" s="701"/>
      <c r="DS46" s="701"/>
      <c r="DT46" s="701"/>
      <c r="DU46" s="701"/>
      <c r="DV46" s="701"/>
      <c r="DW46" s="701"/>
      <c r="DX46" s="701"/>
      <c r="DY46" s="701"/>
      <c r="DZ46" s="701"/>
      <c r="EA46" s="701"/>
      <c r="EB46" s="701"/>
      <c r="EC46" s="701"/>
      <c r="ED46" s="701"/>
      <c r="EE46" s="701"/>
      <c r="EF46" s="701"/>
      <c r="EG46" s="701"/>
      <c r="EH46" s="701"/>
      <c r="EI46" s="701"/>
      <c r="EJ46" s="701"/>
      <c r="EK46" s="701"/>
      <c r="EL46" s="701"/>
      <c r="EM46" s="701"/>
      <c r="EN46" s="701"/>
      <c r="EO46" s="701"/>
      <c r="EP46" s="701"/>
      <c r="EQ46" s="701"/>
      <c r="ER46" s="701"/>
      <c r="ES46" s="701"/>
      <c r="ET46" s="701"/>
      <c r="EU46" s="701"/>
      <c r="EV46" s="701"/>
      <c r="EW46" s="701"/>
      <c r="EX46" s="701"/>
      <c r="EY46" s="701"/>
      <c r="EZ46" s="701"/>
      <c r="FA46" s="701"/>
      <c r="FB46" s="701"/>
      <c r="FC46" s="701"/>
      <c r="FD46" s="701"/>
      <c r="FE46" s="701"/>
      <c r="FF46" s="701"/>
      <c r="FG46" s="701"/>
      <c r="FH46" s="701"/>
      <c r="FI46" s="701"/>
      <c r="FJ46" s="701"/>
      <c r="FK46" s="701"/>
      <c r="FL46" s="701"/>
      <c r="FM46" s="701"/>
      <c r="FN46" s="701"/>
      <c r="FO46" s="701"/>
      <c r="FP46" s="701"/>
      <c r="FQ46" s="701"/>
      <c r="FR46" s="701"/>
      <c r="FS46" s="701"/>
      <c r="FT46" s="701"/>
      <c r="FU46" s="701"/>
      <c r="FV46" s="701"/>
      <c r="FW46" s="701"/>
      <c r="FX46" s="701"/>
      <c r="FY46" s="701"/>
      <c r="FZ46" s="701"/>
      <c r="GA46" s="701"/>
      <c r="GB46" s="701"/>
      <c r="GC46" s="701"/>
      <c r="GD46" s="701"/>
      <c r="GE46" s="701"/>
      <c r="GF46" s="701"/>
      <c r="GG46" s="701"/>
      <c r="GH46" s="701"/>
      <c r="GI46" s="701"/>
      <c r="GJ46" s="701"/>
      <c r="GK46" s="701"/>
      <c r="GL46" s="701"/>
      <c r="GM46" s="701"/>
      <c r="GN46" s="701"/>
      <c r="GO46" s="701"/>
      <c r="GP46" s="701"/>
      <c r="GQ46" s="701"/>
      <c r="GR46" s="701"/>
      <c r="GS46" s="701"/>
      <c r="GT46" s="701"/>
      <c r="GU46" s="701"/>
      <c r="GV46" s="701"/>
      <c r="GW46" s="701"/>
      <c r="GX46" s="701"/>
      <c r="GY46" s="701"/>
      <c r="GZ46" s="701"/>
      <c r="HA46" s="701"/>
      <c r="HB46" s="701"/>
      <c r="HC46" s="701"/>
      <c r="HD46" s="701"/>
      <c r="HE46" s="701"/>
      <c r="HF46" s="701"/>
      <c r="HG46" s="701"/>
      <c r="HH46" s="701"/>
      <c r="HI46" s="701"/>
      <c r="HJ46" s="701"/>
      <c r="HK46" s="701"/>
      <c r="HL46" s="701"/>
      <c r="HM46" s="701"/>
      <c r="HN46" s="701"/>
      <c r="HO46" s="701"/>
      <c r="HP46" s="701"/>
      <c r="HQ46" s="701"/>
      <c r="HR46" s="701"/>
      <c r="HS46" s="701"/>
      <c r="HT46" s="701"/>
      <c r="HU46" s="701"/>
      <c r="HV46" s="701"/>
      <c r="HW46" s="701"/>
      <c r="HX46" s="701"/>
      <c r="HY46" s="701"/>
      <c r="HZ46" s="701"/>
      <c r="IA46" s="701"/>
      <c r="IB46" s="701"/>
      <c r="IC46" s="701"/>
      <c r="ID46" s="701"/>
      <c r="IE46" s="701"/>
      <c r="IF46" s="701"/>
      <c r="IG46" s="701"/>
      <c r="IH46" s="701"/>
      <c r="II46" s="701"/>
      <c r="IJ46" s="701"/>
      <c r="IK46" s="701"/>
      <c r="IL46" s="701"/>
      <c r="IM46" s="701"/>
      <c r="IN46" s="701"/>
      <c r="IO46" s="701"/>
      <c r="IP46" s="701"/>
      <c r="IQ46" s="701"/>
      <c r="IR46" s="701"/>
      <c r="IS46" s="701"/>
      <c r="IT46" s="701"/>
      <c r="IU46" s="701"/>
    </row>
    <row r="47" spans="1:255">
      <c r="A47" s="124" t="s">
        <v>365</v>
      </c>
      <c r="B47" s="124"/>
      <c r="C47" s="124"/>
      <c r="D47" s="254"/>
      <c r="E47" s="124"/>
      <c r="F47" s="254"/>
      <c r="G47" s="124"/>
      <c r="H47" s="254"/>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701"/>
      <c r="BO47" s="701"/>
      <c r="BP47" s="701"/>
      <c r="BQ47" s="701"/>
      <c r="BR47" s="701"/>
      <c r="BS47" s="701"/>
      <c r="BT47" s="701"/>
      <c r="BU47" s="701"/>
      <c r="BV47" s="701"/>
      <c r="BW47" s="701"/>
      <c r="BX47" s="701"/>
      <c r="BY47" s="701"/>
      <c r="BZ47" s="701"/>
      <c r="CA47" s="701"/>
      <c r="CB47" s="701"/>
      <c r="CC47" s="701"/>
      <c r="CD47" s="701"/>
      <c r="CE47" s="701"/>
      <c r="CF47" s="701"/>
      <c r="CG47" s="701"/>
      <c r="CH47" s="701"/>
      <c r="CI47" s="701"/>
      <c r="CJ47" s="701"/>
      <c r="CK47" s="701"/>
      <c r="CL47" s="701"/>
      <c r="CM47" s="701"/>
      <c r="CN47" s="701"/>
      <c r="CO47" s="701"/>
      <c r="CP47" s="701"/>
      <c r="CQ47" s="701"/>
      <c r="CR47" s="701"/>
      <c r="CS47" s="701"/>
      <c r="CT47" s="701"/>
      <c r="CU47" s="701"/>
      <c r="CV47" s="701"/>
      <c r="CW47" s="701"/>
      <c r="CX47" s="701"/>
      <c r="CY47" s="701"/>
      <c r="CZ47" s="701"/>
      <c r="DA47" s="701"/>
      <c r="DB47" s="701"/>
      <c r="DC47" s="701"/>
      <c r="DD47" s="701"/>
      <c r="DE47" s="701"/>
      <c r="DF47" s="701"/>
      <c r="DG47" s="701"/>
      <c r="DH47" s="701"/>
      <c r="DI47" s="701"/>
      <c r="DJ47" s="701"/>
      <c r="DK47" s="701"/>
      <c r="DL47" s="701"/>
      <c r="DM47" s="701"/>
      <c r="DN47" s="701"/>
      <c r="DO47" s="701"/>
      <c r="DP47" s="701"/>
      <c r="DQ47" s="701"/>
      <c r="DR47" s="701"/>
      <c r="DS47" s="701"/>
      <c r="DT47" s="701"/>
      <c r="DU47" s="701"/>
      <c r="DV47" s="701"/>
      <c r="DW47" s="701"/>
      <c r="DX47" s="701"/>
      <c r="DY47" s="701"/>
      <c r="DZ47" s="701"/>
      <c r="EA47" s="701"/>
      <c r="EB47" s="701"/>
      <c r="EC47" s="701"/>
      <c r="ED47" s="701"/>
      <c r="EE47" s="701"/>
      <c r="EF47" s="701"/>
      <c r="EG47" s="701"/>
      <c r="EH47" s="701"/>
      <c r="EI47" s="701"/>
      <c r="EJ47" s="701"/>
      <c r="EK47" s="701"/>
      <c r="EL47" s="701"/>
      <c r="EM47" s="701"/>
      <c r="EN47" s="701"/>
      <c r="EO47" s="701"/>
      <c r="EP47" s="701"/>
      <c r="EQ47" s="701"/>
      <c r="ER47" s="701"/>
      <c r="ES47" s="701"/>
      <c r="ET47" s="701"/>
      <c r="EU47" s="701"/>
      <c r="EV47" s="701"/>
      <c r="EW47" s="701"/>
      <c r="EX47" s="701"/>
      <c r="EY47" s="701"/>
      <c r="EZ47" s="701"/>
      <c r="FA47" s="701"/>
      <c r="FB47" s="701"/>
      <c r="FC47" s="701"/>
      <c r="FD47" s="701"/>
      <c r="FE47" s="701"/>
      <c r="FF47" s="701"/>
      <c r="FG47" s="701"/>
      <c r="FH47" s="701"/>
      <c r="FI47" s="701"/>
      <c r="FJ47" s="701"/>
      <c r="FK47" s="701"/>
      <c r="FL47" s="701"/>
      <c r="FM47" s="701"/>
      <c r="FN47" s="701"/>
      <c r="FO47" s="701"/>
      <c r="FP47" s="701"/>
      <c r="FQ47" s="701"/>
      <c r="FR47" s="701"/>
      <c r="FS47" s="701"/>
      <c r="FT47" s="701"/>
      <c r="FU47" s="701"/>
      <c r="FV47" s="701"/>
      <c r="FW47" s="701"/>
      <c r="FX47" s="701"/>
      <c r="FY47" s="701"/>
      <c r="FZ47" s="701"/>
      <c r="GA47" s="701"/>
      <c r="GB47" s="701"/>
      <c r="GC47" s="701"/>
      <c r="GD47" s="701"/>
      <c r="GE47" s="701"/>
      <c r="GF47" s="701"/>
      <c r="GG47" s="701"/>
      <c r="GH47" s="701"/>
      <c r="GI47" s="701"/>
      <c r="GJ47" s="701"/>
      <c r="GK47" s="701"/>
      <c r="GL47" s="701"/>
      <c r="GM47" s="701"/>
      <c r="GN47" s="701"/>
      <c r="GO47" s="701"/>
      <c r="GP47" s="701"/>
      <c r="GQ47" s="701"/>
      <c r="GR47" s="701"/>
      <c r="GS47" s="701"/>
      <c r="GT47" s="701"/>
      <c r="GU47" s="701"/>
      <c r="GV47" s="701"/>
      <c r="GW47" s="701"/>
      <c r="GX47" s="701"/>
      <c r="GY47" s="701"/>
      <c r="GZ47" s="701"/>
      <c r="HA47" s="701"/>
      <c r="HB47" s="701"/>
      <c r="HC47" s="701"/>
      <c r="HD47" s="701"/>
      <c r="HE47" s="701"/>
      <c r="HF47" s="701"/>
      <c r="HG47" s="701"/>
      <c r="HH47" s="701"/>
      <c r="HI47" s="701"/>
      <c r="HJ47" s="701"/>
      <c r="HK47" s="701"/>
      <c r="HL47" s="701"/>
      <c r="HM47" s="701"/>
      <c r="HN47" s="701"/>
      <c r="HO47" s="701"/>
      <c r="HP47" s="701"/>
      <c r="HQ47" s="701"/>
      <c r="HR47" s="701"/>
      <c r="HS47" s="701"/>
      <c r="HT47" s="701"/>
      <c r="HU47" s="701"/>
      <c r="HV47" s="701"/>
      <c r="HW47" s="701"/>
      <c r="HX47" s="701"/>
      <c r="HY47" s="701"/>
      <c r="HZ47" s="701"/>
      <c r="IA47" s="701"/>
      <c r="IB47" s="701"/>
      <c r="IC47" s="701"/>
      <c r="ID47" s="701"/>
      <c r="IE47" s="701"/>
      <c r="IF47" s="701"/>
      <c r="IG47" s="701"/>
      <c r="IH47" s="701"/>
      <c r="II47" s="701"/>
      <c r="IJ47" s="701"/>
      <c r="IK47" s="701"/>
      <c r="IL47" s="701"/>
      <c r="IM47" s="701"/>
      <c r="IN47" s="701"/>
      <c r="IO47" s="701"/>
      <c r="IP47" s="701"/>
      <c r="IQ47" s="701"/>
      <c r="IR47" s="701"/>
      <c r="IS47" s="701"/>
      <c r="IT47" s="701"/>
      <c r="IU47" s="701"/>
    </row>
    <row r="48" spans="1:255">
      <c r="A48" s="124" t="s">
        <v>366</v>
      </c>
      <c r="B48" s="124"/>
      <c r="C48" s="124"/>
      <c r="D48" s="254"/>
      <c r="E48" s="124"/>
      <c r="F48" s="254"/>
      <c r="G48" s="124"/>
      <c r="H48" s="254"/>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c r="BN48" s="701"/>
      <c r="BO48" s="701"/>
      <c r="BP48" s="701"/>
      <c r="BQ48" s="701"/>
      <c r="BR48" s="701"/>
      <c r="BS48" s="701"/>
      <c r="BT48" s="701"/>
      <c r="BU48" s="701"/>
      <c r="BV48" s="701"/>
      <c r="BW48" s="701"/>
      <c r="BX48" s="701"/>
      <c r="BY48" s="701"/>
      <c r="BZ48" s="701"/>
      <c r="CA48" s="701"/>
      <c r="CB48" s="701"/>
      <c r="CC48" s="701"/>
      <c r="CD48" s="701"/>
      <c r="CE48" s="701"/>
      <c r="CF48" s="701"/>
      <c r="CG48" s="701"/>
      <c r="CH48" s="701"/>
      <c r="CI48" s="701"/>
      <c r="CJ48" s="701"/>
      <c r="CK48" s="701"/>
      <c r="CL48" s="701"/>
      <c r="CM48" s="701"/>
      <c r="CN48" s="701"/>
      <c r="CO48" s="701"/>
      <c r="CP48" s="701"/>
      <c r="CQ48" s="701"/>
      <c r="CR48" s="701"/>
      <c r="CS48" s="701"/>
      <c r="CT48" s="701"/>
      <c r="CU48" s="701"/>
      <c r="CV48" s="701"/>
      <c r="CW48" s="701"/>
      <c r="CX48" s="701"/>
      <c r="CY48" s="701"/>
      <c r="CZ48" s="701"/>
      <c r="DA48" s="701"/>
      <c r="DB48" s="701"/>
      <c r="DC48" s="701"/>
      <c r="DD48" s="701"/>
      <c r="DE48" s="701"/>
      <c r="DF48" s="701"/>
      <c r="DG48" s="701"/>
      <c r="DH48" s="701"/>
      <c r="DI48" s="701"/>
      <c r="DJ48" s="701"/>
      <c r="DK48" s="701"/>
      <c r="DL48" s="701"/>
      <c r="DM48" s="701"/>
      <c r="DN48" s="701"/>
      <c r="DO48" s="701"/>
      <c r="DP48" s="701"/>
      <c r="DQ48" s="701"/>
      <c r="DR48" s="701"/>
      <c r="DS48" s="701"/>
      <c r="DT48" s="701"/>
      <c r="DU48" s="701"/>
      <c r="DV48" s="701"/>
      <c r="DW48" s="701"/>
      <c r="DX48" s="701"/>
      <c r="DY48" s="701"/>
      <c r="DZ48" s="701"/>
      <c r="EA48" s="701"/>
      <c r="EB48" s="701"/>
      <c r="EC48" s="701"/>
      <c r="ED48" s="701"/>
      <c r="EE48" s="701"/>
      <c r="EF48" s="701"/>
      <c r="EG48" s="701"/>
      <c r="EH48" s="701"/>
      <c r="EI48" s="701"/>
      <c r="EJ48" s="701"/>
      <c r="EK48" s="701"/>
      <c r="EL48" s="701"/>
      <c r="EM48" s="701"/>
      <c r="EN48" s="701"/>
      <c r="EO48" s="701"/>
      <c r="EP48" s="701"/>
      <c r="EQ48" s="701"/>
      <c r="ER48" s="701"/>
      <c r="ES48" s="701"/>
      <c r="ET48" s="701"/>
      <c r="EU48" s="701"/>
      <c r="EV48" s="701"/>
      <c r="EW48" s="701"/>
      <c r="EX48" s="701"/>
      <c r="EY48" s="701"/>
      <c r="EZ48" s="701"/>
      <c r="FA48" s="701"/>
      <c r="FB48" s="701"/>
      <c r="FC48" s="701"/>
      <c r="FD48" s="701"/>
      <c r="FE48" s="701"/>
      <c r="FF48" s="701"/>
      <c r="FG48" s="701"/>
      <c r="FH48" s="701"/>
      <c r="FI48" s="701"/>
      <c r="FJ48" s="701"/>
      <c r="FK48" s="701"/>
      <c r="FL48" s="701"/>
      <c r="FM48" s="701"/>
      <c r="FN48" s="701"/>
      <c r="FO48" s="701"/>
      <c r="FP48" s="701"/>
      <c r="FQ48" s="701"/>
      <c r="FR48" s="701"/>
      <c r="FS48" s="701"/>
      <c r="FT48" s="701"/>
      <c r="FU48" s="701"/>
      <c r="FV48" s="701"/>
      <c r="FW48" s="701"/>
      <c r="FX48" s="701"/>
      <c r="FY48" s="701"/>
      <c r="FZ48" s="701"/>
      <c r="GA48" s="701"/>
      <c r="GB48" s="701"/>
      <c r="GC48" s="701"/>
      <c r="GD48" s="701"/>
      <c r="GE48" s="701"/>
      <c r="GF48" s="701"/>
      <c r="GG48" s="701"/>
      <c r="GH48" s="701"/>
      <c r="GI48" s="701"/>
      <c r="GJ48" s="701"/>
      <c r="GK48" s="701"/>
      <c r="GL48" s="701"/>
      <c r="GM48" s="701"/>
      <c r="GN48" s="701"/>
      <c r="GO48" s="701"/>
      <c r="GP48" s="701"/>
      <c r="GQ48" s="701"/>
      <c r="GR48" s="701"/>
      <c r="GS48" s="701"/>
      <c r="GT48" s="701"/>
      <c r="GU48" s="701"/>
      <c r="GV48" s="701"/>
      <c r="GW48" s="701"/>
      <c r="GX48" s="701"/>
      <c r="GY48" s="701"/>
      <c r="GZ48" s="701"/>
      <c r="HA48" s="701"/>
      <c r="HB48" s="701"/>
      <c r="HC48" s="701"/>
      <c r="HD48" s="701"/>
      <c r="HE48" s="701"/>
      <c r="HF48" s="701"/>
      <c r="HG48" s="701"/>
      <c r="HH48" s="701"/>
      <c r="HI48" s="701"/>
      <c r="HJ48" s="701"/>
      <c r="HK48" s="701"/>
      <c r="HL48" s="701"/>
      <c r="HM48" s="701"/>
      <c r="HN48" s="701"/>
      <c r="HO48" s="701"/>
      <c r="HP48" s="701"/>
      <c r="HQ48" s="701"/>
      <c r="HR48" s="701"/>
      <c r="HS48" s="701"/>
      <c r="HT48" s="701"/>
      <c r="HU48" s="701"/>
      <c r="HV48" s="701"/>
      <c r="HW48" s="701"/>
      <c r="HX48" s="701"/>
      <c r="HY48" s="701"/>
      <c r="HZ48" s="701"/>
      <c r="IA48" s="701"/>
      <c r="IB48" s="701"/>
      <c r="IC48" s="701"/>
      <c r="ID48" s="701"/>
      <c r="IE48" s="701"/>
      <c r="IF48" s="701"/>
      <c r="IG48" s="701"/>
      <c r="IH48" s="701"/>
      <c r="II48" s="701"/>
      <c r="IJ48" s="701"/>
      <c r="IK48" s="701"/>
      <c r="IL48" s="701"/>
      <c r="IM48" s="701"/>
      <c r="IN48" s="701"/>
      <c r="IO48" s="701"/>
      <c r="IP48" s="701"/>
      <c r="IQ48" s="701"/>
      <c r="IR48" s="701"/>
      <c r="IS48" s="701"/>
      <c r="IT48" s="701"/>
      <c r="IU48" s="701"/>
    </row>
    <row r="49" spans="1:255">
      <c r="A49" s="124" t="s">
        <v>367</v>
      </c>
      <c r="B49" s="124"/>
      <c r="C49" s="124"/>
      <c r="D49" s="254"/>
      <c r="E49" s="124"/>
      <c r="F49" s="254"/>
      <c r="G49" s="124"/>
      <c r="H49" s="254"/>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701"/>
      <c r="EH49" s="701"/>
      <c r="EI49" s="701"/>
      <c r="EJ49" s="701"/>
      <c r="EK49" s="701"/>
      <c r="EL49" s="701"/>
      <c r="EM49" s="701"/>
      <c r="EN49" s="701"/>
      <c r="EO49" s="701"/>
      <c r="EP49" s="701"/>
      <c r="EQ49" s="701"/>
      <c r="ER49" s="701"/>
      <c r="ES49" s="701"/>
      <c r="ET49" s="701"/>
      <c r="EU49" s="701"/>
      <c r="EV49" s="701"/>
      <c r="EW49" s="701"/>
      <c r="EX49" s="701"/>
      <c r="EY49" s="701"/>
      <c r="EZ49" s="701"/>
      <c r="FA49" s="701"/>
      <c r="FB49" s="701"/>
      <c r="FC49" s="701"/>
      <c r="FD49" s="701"/>
      <c r="FE49" s="701"/>
      <c r="FF49" s="701"/>
      <c r="FG49" s="701"/>
      <c r="FH49" s="701"/>
      <c r="FI49" s="701"/>
      <c r="FJ49" s="701"/>
      <c r="FK49" s="701"/>
      <c r="FL49" s="701"/>
      <c r="FM49" s="701"/>
      <c r="FN49" s="701"/>
      <c r="FO49" s="701"/>
      <c r="FP49" s="701"/>
      <c r="FQ49" s="701"/>
      <c r="FR49" s="701"/>
      <c r="FS49" s="701"/>
      <c r="FT49" s="701"/>
      <c r="FU49" s="701"/>
      <c r="FV49" s="701"/>
      <c r="FW49" s="701"/>
      <c r="FX49" s="701"/>
      <c r="FY49" s="701"/>
      <c r="FZ49" s="701"/>
      <c r="GA49" s="701"/>
      <c r="GB49" s="701"/>
      <c r="GC49" s="701"/>
      <c r="GD49" s="701"/>
      <c r="GE49" s="701"/>
      <c r="GF49" s="701"/>
      <c r="GG49" s="701"/>
      <c r="GH49" s="701"/>
      <c r="GI49" s="701"/>
      <c r="GJ49" s="701"/>
      <c r="GK49" s="701"/>
      <c r="GL49" s="701"/>
      <c r="GM49" s="701"/>
      <c r="GN49" s="701"/>
      <c r="GO49" s="701"/>
      <c r="GP49" s="701"/>
      <c r="GQ49" s="701"/>
      <c r="GR49" s="701"/>
      <c r="GS49" s="701"/>
      <c r="GT49" s="701"/>
      <c r="GU49" s="701"/>
      <c r="GV49" s="701"/>
      <c r="GW49" s="701"/>
      <c r="GX49" s="701"/>
      <c r="GY49" s="701"/>
      <c r="GZ49" s="701"/>
      <c r="HA49" s="701"/>
      <c r="HB49" s="701"/>
      <c r="HC49" s="701"/>
      <c r="HD49" s="701"/>
      <c r="HE49" s="701"/>
      <c r="HF49" s="701"/>
      <c r="HG49" s="701"/>
      <c r="HH49" s="701"/>
      <c r="HI49" s="701"/>
      <c r="HJ49" s="701"/>
      <c r="HK49" s="701"/>
      <c r="HL49" s="701"/>
      <c r="HM49" s="701"/>
      <c r="HN49" s="701"/>
      <c r="HO49" s="701"/>
      <c r="HP49" s="701"/>
      <c r="HQ49" s="701"/>
      <c r="HR49" s="701"/>
      <c r="HS49" s="701"/>
      <c r="HT49" s="701"/>
      <c r="HU49" s="701"/>
      <c r="HV49" s="701"/>
      <c r="HW49" s="701"/>
      <c r="HX49" s="701"/>
      <c r="HY49" s="701"/>
      <c r="HZ49" s="701"/>
      <c r="IA49" s="701"/>
      <c r="IB49" s="701"/>
      <c r="IC49" s="701"/>
      <c r="ID49" s="701"/>
      <c r="IE49" s="701"/>
      <c r="IF49" s="701"/>
      <c r="IG49" s="701"/>
      <c r="IH49" s="701"/>
      <c r="II49" s="701"/>
      <c r="IJ49" s="701"/>
      <c r="IK49" s="701"/>
      <c r="IL49" s="701"/>
      <c r="IM49" s="701"/>
      <c r="IN49" s="701"/>
      <c r="IO49" s="701"/>
      <c r="IP49" s="701"/>
      <c r="IQ49" s="701"/>
      <c r="IR49" s="701"/>
      <c r="IS49" s="701"/>
      <c r="IT49" s="701"/>
      <c r="IU49" s="701"/>
    </row>
    <row r="50" spans="1:255">
      <c r="A50" s="124" t="s">
        <v>368</v>
      </c>
      <c r="B50" s="124"/>
      <c r="C50" s="124"/>
      <c r="D50" s="254"/>
      <c r="E50" s="124"/>
      <c r="F50" s="254"/>
      <c r="G50" s="124"/>
      <c r="H50" s="254"/>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01"/>
      <c r="DS50" s="701"/>
      <c r="DT50" s="701"/>
      <c r="DU50" s="701"/>
      <c r="DV50" s="701"/>
      <c r="DW50" s="701"/>
      <c r="DX50" s="701"/>
      <c r="DY50" s="701"/>
      <c r="DZ50" s="701"/>
      <c r="EA50" s="701"/>
      <c r="EB50" s="701"/>
      <c r="EC50" s="701"/>
      <c r="ED50" s="701"/>
      <c r="EE50" s="701"/>
      <c r="EF50" s="701"/>
      <c r="EG50" s="701"/>
      <c r="EH50" s="701"/>
      <c r="EI50" s="701"/>
      <c r="EJ50" s="701"/>
      <c r="EK50" s="701"/>
      <c r="EL50" s="701"/>
      <c r="EM50" s="701"/>
      <c r="EN50" s="701"/>
      <c r="EO50" s="701"/>
      <c r="EP50" s="701"/>
      <c r="EQ50" s="701"/>
      <c r="ER50" s="701"/>
      <c r="ES50" s="701"/>
      <c r="ET50" s="701"/>
      <c r="EU50" s="701"/>
      <c r="EV50" s="701"/>
      <c r="EW50" s="701"/>
      <c r="EX50" s="701"/>
      <c r="EY50" s="701"/>
      <c r="EZ50" s="701"/>
      <c r="FA50" s="701"/>
      <c r="FB50" s="701"/>
      <c r="FC50" s="701"/>
      <c r="FD50" s="701"/>
      <c r="FE50" s="701"/>
      <c r="FF50" s="701"/>
      <c r="FG50" s="701"/>
      <c r="FH50" s="701"/>
      <c r="FI50" s="701"/>
      <c r="FJ50" s="701"/>
      <c r="FK50" s="701"/>
      <c r="FL50" s="701"/>
      <c r="FM50" s="701"/>
      <c r="FN50" s="701"/>
      <c r="FO50" s="701"/>
      <c r="FP50" s="701"/>
      <c r="FQ50" s="701"/>
      <c r="FR50" s="701"/>
      <c r="FS50" s="701"/>
      <c r="FT50" s="701"/>
      <c r="FU50" s="701"/>
      <c r="FV50" s="701"/>
      <c r="FW50" s="701"/>
      <c r="FX50" s="701"/>
      <c r="FY50" s="701"/>
      <c r="FZ50" s="701"/>
      <c r="GA50" s="701"/>
      <c r="GB50" s="701"/>
      <c r="GC50" s="701"/>
      <c r="GD50" s="701"/>
      <c r="GE50" s="701"/>
      <c r="GF50" s="701"/>
      <c r="GG50" s="701"/>
      <c r="GH50" s="701"/>
      <c r="GI50" s="701"/>
      <c r="GJ50" s="701"/>
      <c r="GK50" s="701"/>
      <c r="GL50" s="701"/>
      <c r="GM50" s="701"/>
      <c r="GN50" s="701"/>
      <c r="GO50" s="701"/>
      <c r="GP50" s="701"/>
      <c r="GQ50" s="701"/>
      <c r="GR50" s="701"/>
      <c r="GS50" s="701"/>
      <c r="GT50" s="701"/>
      <c r="GU50" s="701"/>
      <c r="GV50" s="701"/>
      <c r="GW50" s="701"/>
      <c r="GX50" s="701"/>
      <c r="GY50" s="701"/>
      <c r="GZ50" s="701"/>
      <c r="HA50" s="701"/>
      <c r="HB50" s="701"/>
      <c r="HC50" s="701"/>
      <c r="HD50" s="701"/>
      <c r="HE50" s="701"/>
      <c r="HF50" s="701"/>
      <c r="HG50" s="701"/>
      <c r="HH50" s="701"/>
      <c r="HI50" s="701"/>
      <c r="HJ50" s="701"/>
      <c r="HK50" s="701"/>
      <c r="HL50" s="701"/>
      <c r="HM50" s="701"/>
      <c r="HN50" s="701"/>
      <c r="HO50" s="701"/>
      <c r="HP50" s="701"/>
      <c r="HQ50" s="701"/>
      <c r="HR50" s="701"/>
      <c r="HS50" s="701"/>
      <c r="HT50" s="701"/>
      <c r="HU50" s="701"/>
      <c r="HV50" s="701"/>
      <c r="HW50" s="701"/>
      <c r="HX50" s="701"/>
      <c r="HY50" s="701"/>
      <c r="HZ50" s="701"/>
      <c r="IA50" s="701"/>
      <c r="IB50" s="701"/>
      <c r="IC50" s="701"/>
      <c r="ID50" s="701"/>
      <c r="IE50" s="701"/>
      <c r="IF50" s="701"/>
      <c r="IG50" s="701"/>
      <c r="IH50" s="701"/>
      <c r="II50" s="701"/>
      <c r="IJ50" s="701"/>
      <c r="IK50" s="701"/>
      <c r="IL50" s="701"/>
      <c r="IM50" s="701"/>
      <c r="IN50" s="701"/>
      <c r="IO50" s="701"/>
      <c r="IP50" s="701"/>
      <c r="IQ50" s="701"/>
      <c r="IR50" s="701"/>
      <c r="IS50" s="701"/>
      <c r="IT50" s="701"/>
      <c r="IU50" s="701"/>
    </row>
    <row r="51" spans="1:255">
      <c r="A51" s="124" t="s">
        <v>369</v>
      </c>
      <c r="B51" s="124"/>
      <c r="C51" s="124"/>
      <c r="D51" s="254"/>
      <c r="E51" s="124"/>
      <c r="F51" s="254"/>
      <c r="G51" s="124"/>
      <c r="H51" s="254"/>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701"/>
      <c r="BO51" s="701"/>
      <c r="BP51" s="701"/>
      <c r="BQ51" s="701"/>
      <c r="BR51" s="701"/>
      <c r="BS51" s="701"/>
      <c r="BT51" s="701"/>
      <c r="BU51" s="701"/>
      <c r="BV51" s="701"/>
      <c r="BW51" s="701"/>
      <c r="BX51" s="701"/>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c r="CW51" s="701"/>
      <c r="CX51" s="701"/>
      <c r="CY51" s="701"/>
      <c r="CZ51" s="701"/>
      <c r="DA51" s="701"/>
      <c r="DB51" s="701"/>
      <c r="DC51" s="701"/>
      <c r="DD51" s="701"/>
      <c r="DE51" s="701"/>
      <c r="DF51" s="701"/>
      <c r="DG51" s="701"/>
      <c r="DH51" s="701"/>
      <c r="DI51" s="701"/>
      <c r="DJ51" s="701"/>
      <c r="DK51" s="701"/>
      <c r="DL51" s="701"/>
      <c r="DM51" s="701"/>
      <c r="DN51" s="701"/>
      <c r="DO51" s="701"/>
      <c r="DP51" s="701"/>
      <c r="DQ51" s="701"/>
      <c r="DR51" s="701"/>
      <c r="DS51" s="701"/>
      <c r="DT51" s="701"/>
      <c r="DU51" s="701"/>
      <c r="DV51" s="701"/>
      <c r="DW51" s="701"/>
      <c r="DX51" s="701"/>
      <c r="DY51" s="701"/>
      <c r="DZ51" s="701"/>
      <c r="EA51" s="701"/>
      <c r="EB51" s="701"/>
      <c r="EC51" s="701"/>
      <c r="ED51" s="701"/>
      <c r="EE51" s="701"/>
      <c r="EF51" s="701"/>
      <c r="EG51" s="701"/>
      <c r="EH51" s="701"/>
      <c r="EI51" s="701"/>
      <c r="EJ51" s="701"/>
      <c r="EK51" s="701"/>
      <c r="EL51" s="701"/>
      <c r="EM51" s="701"/>
      <c r="EN51" s="701"/>
      <c r="EO51" s="701"/>
      <c r="EP51" s="701"/>
      <c r="EQ51" s="701"/>
      <c r="ER51" s="701"/>
      <c r="ES51" s="701"/>
      <c r="ET51" s="701"/>
      <c r="EU51" s="701"/>
      <c r="EV51" s="701"/>
      <c r="EW51" s="701"/>
      <c r="EX51" s="701"/>
      <c r="EY51" s="701"/>
      <c r="EZ51" s="701"/>
      <c r="FA51" s="701"/>
      <c r="FB51" s="701"/>
      <c r="FC51" s="701"/>
      <c r="FD51" s="701"/>
      <c r="FE51" s="701"/>
      <c r="FF51" s="701"/>
      <c r="FG51" s="701"/>
      <c r="FH51" s="701"/>
      <c r="FI51" s="701"/>
      <c r="FJ51" s="701"/>
      <c r="FK51" s="701"/>
      <c r="FL51" s="701"/>
      <c r="FM51" s="701"/>
      <c r="FN51" s="701"/>
      <c r="FO51" s="701"/>
      <c r="FP51" s="701"/>
      <c r="FQ51" s="701"/>
      <c r="FR51" s="701"/>
      <c r="FS51" s="701"/>
      <c r="FT51" s="701"/>
      <c r="FU51" s="701"/>
      <c r="FV51" s="701"/>
      <c r="FW51" s="701"/>
      <c r="FX51" s="701"/>
      <c r="FY51" s="701"/>
      <c r="FZ51" s="701"/>
      <c r="GA51" s="701"/>
      <c r="GB51" s="701"/>
      <c r="GC51" s="701"/>
      <c r="GD51" s="701"/>
      <c r="GE51" s="701"/>
      <c r="GF51" s="701"/>
      <c r="GG51" s="701"/>
      <c r="GH51" s="701"/>
      <c r="GI51" s="701"/>
      <c r="GJ51" s="701"/>
      <c r="GK51" s="701"/>
      <c r="GL51" s="701"/>
      <c r="GM51" s="701"/>
      <c r="GN51" s="701"/>
      <c r="GO51" s="701"/>
      <c r="GP51" s="701"/>
      <c r="GQ51" s="701"/>
      <c r="GR51" s="701"/>
      <c r="GS51" s="701"/>
      <c r="GT51" s="701"/>
      <c r="GU51" s="701"/>
      <c r="GV51" s="701"/>
      <c r="GW51" s="701"/>
      <c r="GX51" s="701"/>
      <c r="GY51" s="701"/>
      <c r="GZ51" s="701"/>
      <c r="HA51" s="701"/>
      <c r="HB51" s="701"/>
      <c r="HC51" s="701"/>
      <c r="HD51" s="701"/>
      <c r="HE51" s="701"/>
      <c r="HF51" s="701"/>
      <c r="HG51" s="701"/>
      <c r="HH51" s="701"/>
      <c r="HI51" s="701"/>
      <c r="HJ51" s="701"/>
      <c r="HK51" s="701"/>
      <c r="HL51" s="701"/>
      <c r="HM51" s="701"/>
      <c r="HN51" s="701"/>
      <c r="HO51" s="701"/>
      <c r="HP51" s="701"/>
      <c r="HQ51" s="701"/>
      <c r="HR51" s="701"/>
      <c r="HS51" s="701"/>
      <c r="HT51" s="701"/>
      <c r="HU51" s="701"/>
      <c r="HV51" s="701"/>
      <c r="HW51" s="701"/>
      <c r="HX51" s="701"/>
      <c r="HY51" s="701"/>
      <c r="HZ51" s="701"/>
      <c r="IA51" s="701"/>
      <c r="IB51" s="701"/>
      <c r="IC51" s="701"/>
      <c r="ID51" s="701"/>
      <c r="IE51" s="701"/>
      <c r="IF51" s="701"/>
      <c r="IG51" s="701"/>
      <c r="IH51" s="701"/>
      <c r="II51" s="701"/>
      <c r="IJ51" s="701"/>
      <c r="IK51" s="701"/>
      <c r="IL51" s="701"/>
      <c r="IM51" s="701"/>
      <c r="IN51" s="701"/>
      <c r="IO51" s="701"/>
      <c r="IP51" s="701"/>
      <c r="IQ51" s="701"/>
      <c r="IR51" s="701"/>
      <c r="IS51" s="701"/>
      <c r="IT51" s="701"/>
      <c r="IU51" s="701"/>
    </row>
    <row r="52" spans="1:255">
      <c r="A52" s="124" t="s">
        <v>370</v>
      </c>
      <c r="B52" s="124"/>
      <c r="C52" s="124"/>
      <c r="D52" s="254"/>
      <c r="E52" s="124"/>
      <c r="F52" s="254"/>
      <c r="G52" s="124"/>
      <c r="H52" s="254"/>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c r="EG52" s="701"/>
      <c r="EH52" s="701"/>
      <c r="EI52" s="701"/>
      <c r="EJ52" s="701"/>
      <c r="EK52" s="701"/>
      <c r="EL52" s="701"/>
      <c r="EM52" s="701"/>
      <c r="EN52" s="701"/>
      <c r="EO52" s="701"/>
      <c r="EP52" s="701"/>
      <c r="EQ52" s="701"/>
      <c r="ER52" s="701"/>
      <c r="ES52" s="701"/>
      <c r="ET52" s="701"/>
      <c r="EU52" s="701"/>
      <c r="EV52" s="701"/>
      <c r="EW52" s="701"/>
      <c r="EX52" s="701"/>
      <c r="EY52" s="701"/>
      <c r="EZ52" s="701"/>
      <c r="FA52" s="701"/>
      <c r="FB52" s="701"/>
      <c r="FC52" s="701"/>
      <c r="FD52" s="701"/>
      <c r="FE52" s="701"/>
      <c r="FF52" s="701"/>
      <c r="FG52" s="701"/>
      <c r="FH52" s="701"/>
      <c r="FI52" s="701"/>
      <c r="FJ52" s="701"/>
      <c r="FK52" s="701"/>
      <c r="FL52" s="701"/>
      <c r="FM52" s="701"/>
      <c r="FN52" s="701"/>
      <c r="FO52" s="701"/>
      <c r="FP52" s="701"/>
      <c r="FQ52" s="701"/>
      <c r="FR52" s="701"/>
      <c r="FS52" s="701"/>
      <c r="FT52" s="701"/>
      <c r="FU52" s="701"/>
      <c r="FV52" s="701"/>
      <c r="FW52" s="701"/>
      <c r="FX52" s="701"/>
      <c r="FY52" s="701"/>
      <c r="FZ52" s="701"/>
      <c r="GA52" s="701"/>
      <c r="GB52" s="701"/>
      <c r="GC52" s="701"/>
      <c r="GD52" s="701"/>
      <c r="GE52" s="701"/>
      <c r="GF52" s="701"/>
      <c r="GG52" s="701"/>
      <c r="GH52" s="701"/>
      <c r="GI52" s="701"/>
      <c r="GJ52" s="701"/>
      <c r="GK52" s="701"/>
      <c r="GL52" s="701"/>
      <c r="GM52" s="701"/>
      <c r="GN52" s="701"/>
      <c r="GO52" s="701"/>
      <c r="GP52" s="701"/>
      <c r="GQ52" s="701"/>
      <c r="GR52" s="701"/>
      <c r="GS52" s="701"/>
      <c r="GT52" s="701"/>
      <c r="GU52" s="701"/>
      <c r="GV52" s="701"/>
      <c r="GW52" s="701"/>
      <c r="GX52" s="701"/>
      <c r="GY52" s="701"/>
      <c r="GZ52" s="701"/>
      <c r="HA52" s="701"/>
      <c r="HB52" s="701"/>
      <c r="HC52" s="701"/>
      <c r="HD52" s="701"/>
      <c r="HE52" s="701"/>
      <c r="HF52" s="701"/>
      <c r="HG52" s="701"/>
      <c r="HH52" s="701"/>
      <c r="HI52" s="701"/>
      <c r="HJ52" s="701"/>
      <c r="HK52" s="701"/>
      <c r="HL52" s="701"/>
      <c r="HM52" s="701"/>
      <c r="HN52" s="701"/>
      <c r="HO52" s="701"/>
      <c r="HP52" s="701"/>
      <c r="HQ52" s="701"/>
      <c r="HR52" s="701"/>
      <c r="HS52" s="701"/>
      <c r="HT52" s="701"/>
      <c r="HU52" s="701"/>
      <c r="HV52" s="701"/>
      <c r="HW52" s="701"/>
      <c r="HX52" s="701"/>
      <c r="HY52" s="701"/>
      <c r="HZ52" s="701"/>
      <c r="IA52" s="701"/>
      <c r="IB52" s="701"/>
      <c r="IC52" s="701"/>
      <c r="ID52" s="701"/>
      <c r="IE52" s="701"/>
      <c r="IF52" s="701"/>
      <c r="IG52" s="701"/>
      <c r="IH52" s="701"/>
      <c r="II52" s="701"/>
      <c r="IJ52" s="701"/>
      <c r="IK52" s="701"/>
      <c r="IL52" s="701"/>
      <c r="IM52" s="701"/>
      <c r="IN52" s="701"/>
      <c r="IO52" s="701"/>
      <c r="IP52" s="701"/>
      <c r="IQ52" s="701"/>
      <c r="IR52" s="701"/>
      <c r="IS52" s="701"/>
      <c r="IT52" s="701"/>
      <c r="IU52" s="701"/>
    </row>
    <row r="53" spans="1:255">
      <c r="A53" s="908" t="s">
        <v>351</v>
      </c>
      <c r="B53" s="908"/>
      <c r="C53" s="124"/>
      <c r="D53" s="254"/>
      <c r="E53" s="124"/>
      <c r="F53" s="254"/>
      <c r="G53" s="124"/>
      <c r="H53" s="254"/>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1"/>
      <c r="BZ53" s="701"/>
      <c r="CA53" s="701"/>
      <c r="CB53" s="701"/>
      <c r="CC53" s="701"/>
      <c r="CD53" s="701"/>
      <c r="CE53" s="701"/>
      <c r="CF53" s="701"/>
      <c r="CG53" s="701"/>
      <c r="CH53" s="701"/>
      <c r="CI53" s="701"/>
      <c r="CJ53" s="701"/>
      <c r="CK53" s="701"/>
      <c r="CL53" s="701"/>
      <c r="CM53" s="701"/>
      <c r="CN53" s="701"/>
      <c r="CO53" s="701"/>
      <c r="CP53" s="701"/>
      <c r="CQ53" s="701"/>
      <c r="CR53" s="701"/>
      <c r="CS53" s="701"/>
      <c r="CT53" s="701"/>
      <c r="CU53" s="701"/>
      <c r="CV53" s="701"/>
      <c r="CW53" s="701"/>
      <c r="CX53" s="701"/>
      <c r="CY53" s="701"/>
      <c r="CZ53" s="701"/>
      <c r="DA53" s="701"/>
      <c r="DB53" s="701"/>
      <c r="DC53" s="701"/>
      <c r="DD53" s="701"/>
      <c r="DE53" s="701"/>
      <c r="DF53" s="701"/>
      <c r="DG53" s="701"/>
      <c r="DH53" s="701"/>
      <c r="DI53" s="701"/>
      <c r="DJ53" s="701"/>
      <c r="DK53" s="701"/>
      <c r="DL53" s="701"/>
      <c r="DM53" s="701"/>
      <c r="DN53" s="701"/>
      <c r="DO53" s="701"/>
      <c r="DP53" s="701"/>
      <c r="DQ53" s="701"/>
      <c r="DR53" s="701"/>
      <c r="DS53" s="701"/>
      <c r="DT53" s="701"/>
      <c r="DU53" s="701"/>
      <c r="DV53" s="701"/>
      <c r="DW53" s="701"/>
      <c r="DX53" s="701"/>
      <c r="DY53" s="701"/>
      <c r="DZ53" s="701"/>
      <c r="EA53" s="701"/>
      <c r="EB53" s="701"/>
      <c r="EC53" s="701"/>
      <c r="ED53" s="701"/>
      <c r="EE53" s="701"/>
      <c r="EF53" s="701"/>
      <c r="EG53" s="701"/>
      <c r="EH53" s="701"/>
      <c r="EI53" s="701"/>
      <c r="EJ53" s="701"/>
      <c r="EK53" s="701"/>
      <c r="EL53" s="701"/>
      <c r="EM53" s="701"/>
      <c r="EN53" s="701"/>
      <c r="EO53" s="701"/>
      <c r="EP53" s="701"/>
      <c r="EQ53" s="701"/>
      <c r="ER53" s="701"/>
      <c r="ES53" s="701"/>
      <c r="ET53" s="701"/>
      <c r="EU53" s="701"/>
      <c r="EV53" s="701"/>
      <c r="EW53" s="701"/>
      <c r="EX53" s="701"/>
      <c r="EY53" s="701"/>
      <c r="EZ53" s="701"/>
      <c r="FA53" s="701"/>
      <c r="FB53" s="701"/>
      <c r="FC53" s="701"/>
      <c r="FD53" s="701"/>
      <c r="FE53" s="701"/>
      <c r="FF53" s="701"/>
      <c r="FG53" s="701"/>
      <c r="FH53" s="701"/>
      <c r="FI53" s="701"/>
      <c r="FJ53" s="701"/>
      <c r="FK53" s="701"/>
      <c r="FL53" s="701"/>
      <c r="FM53" s="701"/>
      <c r="FN53" s="701"/>
      <c r="FO53" s="701"/>
      <c r="FP53" s="701"/>
      <c r="FQ53" s="701"/>
      <c r="FR53" s="701"/>
      <c r="FS53" s="701"/>
      <c r="FT53" s="701"/>
      <c r="FU53" s="701"/>
      <c r="FV53" s="701"/>
      <c r="FW53" s="701"/>
      <c r="FX53" s="701"/>
      <c r="FY53" s="701"/>
      <c r="FZ53" s="701"/>
      <c r="GA53" s="701"/>
      <c r="GB53" s="701"/>
      <c r="GC53" s="701"/>
      <c r="GD53" s="701"/>
      <c r="GE53" s="701"/>
      <c r="GF53" s="701"/>
      <c r="GG53" s="701"/>
      <c r="GH53" s="701"/>
      <c r="GI53" s="701"/>
      <c r="GJ53" s="701"/>
      <c r="GK53" s="701"/>
      <c r="GL53" s="701"/>
      <c r="GM53" s="701"/>
      <c r="GN53" s="701"/>
      <c r="GO53" s="701"/>
      <c r="GP53" s="701"/>
      <c r="GQ53" s="701"/>
      <c r="GR53" s="701"/>
      <c r="GS53" s="701"/>
      <c r="GT53" s="701"/>
      <c r="GU53" s="701"/>
      <c r="GV53" s="701"/>
      <c r="GW53" s="701"/>
      <c r="GX53" s="701"/>
      <c r="GY53" s="701"/>
      <c r="GZ53" s="701"/>
      <c r="HA53" s="701"/>
      <c r="HB53" s="701"/>
      <c r="HC53" s="701"/>
      <c r="HD53" s="701"/>
      <c r="HE53" s="701"/>
      <c r="HF53" s="701"/>
      <c r="HG53" s="701"/>
      <c r="HH53" s="701"/>
      <c r="HI53" s="701"/>
      <c r="HJ53" s="701"/>
      <c r="HK53" s="701"/>
      <c r="HL53" s="701"/>
      <c r="HM53" s="701"/>
      <c r="HN53" s="701"/>
      <c r="HO53" s="701"/>
      <c r="HP53" s="701"/>
      <c r="HQ53" s="701"/>
      <c r="HR53" s="701"/>
      <c r="HS53" s="701"/>
      <c r="HT53" s="701"/>
      <c r="HU53" s="701"/>
      <c r="HV53" s="701"/>
      <c r="HW53" s="701"/>
      <c r="HX53" s="701"/>
      <c r="HY53" s="701"/>
      <c r="HZ53" s="701"/>
      <c r="IA53" s="701"/>
      <c r="IB53" s="701"/>
      <c r="IC53" s="701"/>
      <c r="ID53" s="701"/>
      <c r="IE53" s="701"/>
      <c r="IF53" s="701"/>
      <c r="IG53" s="701"/>
      <c r="IH53" s="701"/>
      <c r="II53" s="701"/>
      <c r="IJ53" s="701"/>
      <c r="IK53" s="701"/>
      <c r="IL53" s="701"/>
      <c r="IM53" s="701"/>
      <c r="IN53" s="701"/>
      <c r="IO53" s="701"/>
      <c r="IP53" s="701"/>
      <c r="IQ53" s="701"/>
      <c r="IR53" s="701"/>
      <c r="IS53" s="701"/>
      <c r="IT53" s="701"/>
      <c r="IU53" s="701"/>
    </row>
    <row r="54" spans="1:255">
      <c r="A54" s="435" t="s">
        <v>988</v>
      </c>
      <c r="B54" s="124"/>
      <c r="C54" s="124"/>
      <c r="D54" s="254"/>
      <c r="E54" s="124"/>
      <c r="F54" s="254"/>
      <c r="G54" s="124"/>
      <c r="H54" s="25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4"/>
      <c r="GQ54" s="124"/>
      <c r="GR54" s="124"/>
      <c r="GS54" s="124"/>
      <c r="GT54" s="124"/>
      <c r="GU54" s="124"/>
      <c r="GV54" s="124"/>
      <c r="GW54" s="124"/>
      <c r="GX54" s="124"/>
      <c r="GY54" s="124"/>
      <c r="GZ54" s="124"/>
      <c r="HA54" s="124"/>
      <c r="HB54" s="124"/>
      <c r="HC54" s="124"/>
      <c r="HD54" s="124"/>
      <c r="HE54" s="124"/>
      <c r="HF54" s="124"/>
      <c r="HG54" s="124"/>
      <c r="HH54" s="124"/>
      <c r="HI54" s="124"/>
      <c r="HJ54" s="124"/>
      <c r="HK54" s="124"/>
      <c r="HL54" s="124"/>
      <c r="HM54" s="124"/>
      <c r="HN54" s="124"/>
      <c r="HO54" s="124"/>
      <c r="HP54" s="124"/>
      <c r="HQ54" s="124"/>
      <c r="HR54" s="124"/>
      <c r="HS54" s="124"/>
      <c r="HT54" s="124"/>
      <c r="HU54" s="124"/>
      <c r="HV54" s="124"/>
      <c r="HW54" s="124"/>
      <c r="HX54" s="124"/>
      <c r="HY54" s="124"/>
      <c r="HZ54" s="124"/>
      <c r="IA54" s="124"/>
      <c r="IB54" s="124"/>
      <c r="IC54" s="124"/>
      <c r="ID54" s="124"/>
      <c r="IE54" s="124"/>
      <c r="IF54" s="124"/>
      <c r="IG54" s="124"/>
      <c r="IH54" s="124"/>
      <c r="II54" s="124"/>
      <c r="IJ54" s="124"/>
      <c r="IK54" s="124"/>
      <c r="IL54" s="124"/>
      <c r="IM54" s="124"/>
      <c r="IN54" s="124"/>
      <c r="IO54" s="124"/>
      <c r="IP54" s="124"/>
      <c r="IQ54" s="124"/>
      <c r="IR54" s="124"/>
      <c r="IS54" s="124"/>
      <c r="IT54" s="124"/>
      <c r="IU54" s="124"/>
    </row>
    <row r="55" spans="1:25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124"/>
      <c r="IH55" s="124"/>
      <c r="II55" s="124"/>
      <c r="IJ55" s="124"/>
      <c r="IK55" s="124"/>
      <c r="IL55" s="124"/>
      <c r="IM55" s="124"/>
      <c r="IN55" s="124"/>
      <c r="IO55" s="124"/>
      <c r="IP55" s="124"/>
      <c r="IQ55" s="124"/>
      <c r="IR55" s="124"/>
      <c r="IS55" s="124"/>
      <c r="IT55" s="124"/>
      <c r="IU55" s="124"/>
    </row>
    <row r="56" spans="1:255">
      <c r="A56" s="701" t="s">
        <v>373</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124"/>
      <c r="IH56" s="124"/>
      <c r="II56" s="124"/>
      <c r="IJ56" s="124"/>
      <c r="IK56" s="124"/>
      <c r="IL56" s="124"/>
      <c r="IM56" s="124"/>
      <c r="IN56" s="124"/>
      <c r="IO56" s="124"/>
      <c r="IP56" s="124"/>
      <c r="IQ56" s="124"/>
      <c r="IR56" s="124"/>
      <c r="IS56" s="124"/>
      <c r="IT56" s="124"/>
      <c r="IU56" s="124"/>
    </row>
    <row r="57" spans="1:255">
      <c r="A57" s="701" t="s">
        <v>372</v>
      </c>
      <c r="B57" s="124"/>
      <c r="C57" s="124"/>
      <c r="D57" s="254"/>
      <c r="E57" s="124"/>
      <c r="F57" s="254"/>
      <c r="G57" s="124"/>
      <c r="H57" s="25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4"/>
      <c r="DZ57" s="124"/>
      <c r="EA57" s="124"/>
      <c r="EB57" s="124"/>
      <c r="EC57" s="124"/>
      <c r="ED57" s="124"/>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4"/>
      <c r="IP57" s="124"/>
      <c r="IQ57" s="124"/>
      <c r="IR57" s="124"/>
      <c r="IS57" s="124"/>
      <c r="IT57" s="124"/>
      <c r="IU57" s="124"/>
    </row>
    <row r="58" spans="1:255">
      <c r="A58" s="701"/>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124"/>
      <c r="EA58" s="124"/>
      <c r="EB58" s="124"/>
      <c r="EC58" s="124"/>
      <c r="ED58" s="124"/>
      <c r="EE58" s="124"/>
      <c r="EF58" s="124"/>
      <c r="EG58" s="124"/>
      <c r="EH58" s="124"/>
      <c r="EI58" s="124"/>
      <c r="EJ58" s="124"/>
      <c r="EK58" s="124"/>
      <c r="EL58" s="124"/>
      <c r="EM58" s="124"/>
      <c r="EN58" s="124"/>
      <c r="EO58" s="124"/>
      <c r="EP58" s="124"/>
      <c r="EQ58" s="124"/>
      <c r="ER58" s="124"/>
      <c r="ES58" s="124"/>
      <c r="ET58" s="124"/>
      <c r="EU58" s="124"/>
      <c r="EV58" s="124"/>
      <c r="EW58" s="124"/>
      <c r="EX58" s="124"/>
      <c r="EY58" s="124"/>
      <c r="EZ58" s="124"/>
      <c r="FA58" s="124"/>
      <c r="FB58" s="124"/>
      <c r="FC58" s="124"/>
      <c r="FD58" s="124"/>
      <c r="FE58" s="124"/>
      <c r="FF58" s="124"/>
      <c r="FG58" s="124"/>
      <c r="FH58" s="124"/>
      <c r="FI58" s="124"/>
      <c r="FJ58" s="124"/>
      <c r="FK58" s="124"/>
      <c r="FL58" s="124"/>
      <c r="FM58" s="124"/>
      <c r="FN58" s="124"/>
      <c r="FO58" s="124"/>
      <c r="FP58" s="124"/>
      <c r="FQ58" s="124"/>
      <c r="FR58" s="124"/>
      <c r="FS58" s="124"/>
      <c r="FT58" s="124"/>
      <c r="FU58" s="124"/>
      <c r="FV58" s="124"/>
      <c r="FW58" s="124"/>
      <c r="FX58" s="124"/>
      <c r="FY58" s="124"/>
      <c r="FZ58" s="124"/>
      <c r="GA58" s="124"/>
      <c r="GB58" s="124"/>
      <c r="GC58" s="124"/>
      <c r="GD58" s="124"/>
      <c r="GE58" s="124"/>
      <c r="GF58" s="124"/>
      <c r="GG58" s="124"/>
      <c r="GH58" s="124"/>
      <c r="GI58" s="124"/>
      <c r="GJ58" s="124"/>
      <c r="GK58" s="124"/>
      <c r="GL58" s="124"/>
      <c r="GM58" s="124"/>
      <c r="GN58" s="124"/>
      <c r="GO58" s="124"/>
      <c r="GP58" s="124"/>
      <c r="GQ58" s="124"/>
      <c r="GR58" s="124"/>
      <c r="GS58" s="124"/>
      <c r="GT58" s="124"/>
      <c r="GU58" s="124"/>
      <c r="GV58" s="124"/>
      <c r="GW58" s="124"/>
      <c r="GX58" s="124"/>
      <c r="GY58" s="124"/>
      <c r="GZ58" s="124"/>
      <c r="HA58" s="124"/>
      <c r="HB58" s="124"/>
      <c r="HC58" s="124"/>
      <c r="HD58" s="124"/>
      <c r="HE58" s="124"/>
      <c r="HF58" s="124"/>
      <c r="HG58" s="124"/>
      <c r="HH58" s="124"/>
      <c r="HI58" s="124"/>
      <c r="HJ58" s="124"/>
      <c r="HK58" s="124"/>
      <c r="HL58" s="124"/>
      <c r="HM58" s="124"/>
      <c r="HN58" s="124"/>
      <c r="HO58" s="124"/>
      <c r="HP58" s="124"/>
      <c r="HQ58" s="124"/>
      <c r="HR58" s="124"/>
      <c r="HS58" s="124"/>
      <c r="HT58" s="124"/>
      <c r="HU58" s="124"/>
      <c r="HV58" s="124"/>
      <c r="HW58" s="124"/>
      <c r="HX58" s="124"/>
      <c r="HY58" s="124"/>
      <c r="HZ58" s="124"/>
      <c r="IA58" s="124"/>
      <c r="IB58" s="124"/>
      <c r="IC58" s="124"/>
      <c r="ID58" s="124"/>
      <c r="IE58" s="124"/>
      <c r="IF58" s="124"/>
      <c r="IG58" s="124"/>
      <c r="IH58" s="124"/>
      <c r="II58" s="124"/>
      <c r="IJ58" s="124"/>
      <c r="IK58" s="124"/>
      <c r="IL58" s="124"/>
      <c r="IM58" s="124"/>
      <c r="IN58" s="124"/>
      <c r="IO58" s="124"/>
      <c r="IP58" s="124"/>
      <c r="IQ58" s="124"/>
      <c r="IR58" s="124"/>
      <c r="IS58" s="124"/>
      <c r="IT58" s="124"/>
      <c r="IU58" s="124"/>
    </row>
    <row r="59" spans="1:255">
      <c r="A59" s="701" t="s">
        <v>371</v>
      </c>
      <c r="B59" s="124"/>
      <c r="C59" s="124"/>
      <c r="D59" s="254"/>
      <c r="E59" s="124"/>
      <c r="F59" s="254"/>
      <c r="G59" s="124"/>
      <c r="H59" s="25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4"/>
      <c r="DZ59" s="124"/>
      <c r="EA59" s="124"/>
      <c r="EB59" s="124"/>
      <c r="EC59" s="124"/>
      <c r="ED59" s="124"/>
      <c r="EE59" s="124"/>
      <c r="EF59" s="124"/>
      <c r="EG59" s="124"/>
      <c r="EH59" s="124"/>
      <c r="EI59" s="124"/>
      <c r="EJ59" s="124"/>
      <c r="EK59" s="124"/>
      <c r="EL59" s="124"/>
      <c r="EM59" s="124"/>
      <c r="EN59" s="124"/>
      <c r="EO59" s="124"/>
      <c r="EP59" s="124"/>
      <c r="EQ59" s="124"/>
      <c r="ER59" s="124"/>
      <c r="ES59" s="124"/>
      <c r="ET59" s="124"/>
      <c r="EU59" s="124"/>
      <c r="EV59" s="124"/>
      <c r="EW59" s="124"/>
      <c r="EX59" s="124"/>
      <c r="EY59" s="124"/>
      <c r="EZ59" s="124"/>
      <c r="FA59" s="124"/>
      <c r="FB59" s="124"/>
      <c r="FC59" s="124"/>
      <c r="FD59" s="124"/>
      <c r="FE59" s="124"/>
      <c r="FF59" s="124"/>
      <c r="FG59" s="124"/>
      <c r="FH59" s="124"/>
      <c r="FI59" s="124"/>
      <c r="FJ59" s="124"/>
      <c r="FK59" s="124"/>
      <c r="FL59" s="124"/>
      <c r="FM59" s="124"/>
      <c r="FN59" s="124"/>
      <c r="FO59" s="124"/>
      <c r="FP59" s="124"/>
      <c r="FQ59" s="124"/>
      <c r="FR59" s="124"/>
      <c r="FS59" s="124"/>
      <c r="FT59" s="124"/>
      <c r="FU59" s="124"/>
      <c r="FV59" s="124"/>
      <c r="FW59" s="124"/>
      <c r="FX59" s="124"/>
      <c r="FY59" s="124"/>
      <c r="FZ59" s="124"/>
      <c r="GA59" s="124"/>
      <c r="GB59" s="124"/>
      <c r="GC59" s="124"/>
      <c r="GD59" s="124"/>
      <c r="GE59" s="124"/>
      <c r="GF59" s="124"/>
      <c r="GG59" s="124"/>
      <c r="GH59" s="124"/>
      <c r="GI59" s="124"/>
      <c r="GJ59" s="124"/>
      <c r="GK59" s="124"/>
      <c r="GL59" s="124"/>
      <c r="GM59" s="124"/>
      <c r="GN59" s="124"/>
      <c r="GO59" s="124"/>
      <c r="GP59" s="124"/>
      <c r="GQ59" s="124"/>
      <c r="GR59" s="124"/>
      <c r="GS59" s="124"/>
      <c r="GT59" s="124"/>
      <c r="GU59" s="124"/>
      <c r="GV59" s="124"/>
      <c r="GW59" s="124"/>
      <c r="GX59" s="124"/>
      <c r="GY59" s="124"/>
      <c r="GZ59" s="124"/>
      <c r="HA59" s="124"/>
      <c r="HB59" s="124"/>
      <c r="HC59" s="124"/>
      <c r="HD59" s="124"/>
      <c r="HE59" s="124"/>
      <c r="HF59" s="124"/>
      <c r="HG59" s="124"/>
      <c r="HH59" s="124"/>
      <c r="HI59" s="124"/>
      <c r="HJ59" s="124"/>
      <c r="HK59" s="124"/>
      <c r="HL59" s="124"/>
      <c r="HM59" s="124"/>
      <c r="HN59" s="124"/>
      <c r="HO59" s="124"/>
      <c r="HP59" s="124"/>
      <c r="HQ59" s="124"/>
      <c r="HR59" s="124"/>
      <c r="HS59" s="124"/>
      <c r="HT59" s="124"/>
      <c r="HU59" s="124"/>
      <c r="HV59" s="124"/>
      <c r="HW59" s="124"/>
      <c r="HX59" s="124"/>
      <c r="HY59" s="124"/>
      <c r="HZ59" s="124"/>
      <c r="IA59" s="124"/>
      <c r="IB59" s="124"/>
      <c r="IC59" s="124"/>
      <c r="ID59" s="124"/>
      <c r="IE59" s="124"/>
      <c r="IF59" s="124"/>
      <c r="IG59" s="124"/>
      <c r="IH59" s="124"/>
      <c r="II59" s="124"/>
      <c r="IJ59" s="124"/>
      <c r="IK59" s="124"/>
      <c r="IL59" s="124"/>
      <c r="IM59" s="124"/>
      <c r="IN59" s="124"/>
      <c r="IO59" s="124"/>
      <c r="IP59" s="124"/>
      <c r="IQ59" s="124"/>
      <c r="IR59" s="124"/>
      <c r="IS59" s="124"/>
      <c r="IT59" s="124"/>
      <c r="IU59" s="124"/>
    </row>
    <row r="60" spans="1:25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c r="EU60" s="124"/>
      <c r="EV60" s="124"/>
      <c r="EW60" s="124"/>
      <c r="EX60" s="124"/>
      <c r="EY60" s="124"/>
      <c r="EZ60" s="124"/>
      <c r="FA60" s="124"/>
      <c r="FB60" s="124"/>
      <c r="FC60" s="124"/>
      <c r="FD60" s="124"/>
      <c r="FE60" s="124"/>
      <c r="FF60" s="124"/>
      <c r="FG60" s="124"/>
      <c r="FH60" s="124"/>
      <c r="FI60" s="124"/>
      <c r="FJ60" s="124"/>
      <c r="FK60" s="124"/>
      <c r="FL60" s="124"/>
      <c r="FM60" s="124"/>
      <c r="FN60" s="124"/>
      <c r="FO60" s="124"/>
      <c r="FP60" s="124"/>
      <c r="FQ60" s="124"/>
      <c r="FR60" s="124"/>
      <c r="FS60" s="124"/>
      <c r="FT60" s="124"/>
      <c r="FU60" s="124"/>
      <c r="FV60" s="124"/>
      <c r="FW60" s="124"/>
      <c r="FX60" s="124"/>
      <c r="FY60" s="124"/>
      <c r="FZ60" s="124"/>
      <c r="GA60" s="124"/>
      <c r="GB60" s="124"/>
      <c r="GC60" s="124"/>
      <c r="GD60" s="124"/>
      <c r="GE60" s="124"/>
      <c r="GF60" s="124"/>
      <c r="GG60" s="124"/>
      <c r="GH60" s="124"/>
      <c r="GI60" s="124"/>
      <c r="GJ60" s="124"/>
      <c r="GK60" s="124"/>
      <c r="GL60" s="124"/>
      <c r="GM60" s="124"/>
      <c r="GN60" s="124"/>
      <c r="GO60" s="124"/>
      <c r="GP60" s="124"/>
      <c r="GQ60" s="124"/>
      <c r="GR60" s="124"/>
      <c r="GS60" s="124"/>
      <c r="GT60" s="124"/>
      <c r="GU60" s="124"/>
      <c r="GV60" s="124"/>
      <c r="GW60" s="124"/>
      <c r="GX60" s="124"/>
      <c r="GY60" s="124"/>
      <c r="GZ60" s="124"/>
      <c r="HA60" s="124"/>
      <c r="HB60" s="124"/>
      <c r="HC60" s="124"/>
      <c r="HD60" s="124"/>
      <c r="HE60" s="124"/>
      <c r="HF60" s="124"/>
      <c r="HG60" s="124"/>
      <c r="HH60" s="124"/>
      <c r="HI60" s="124"/>
      <c r="HJ60" s="124"/>
      <c r="HK60" s="124"/>
      <c r="HL60" s="124"/>
      <c r="HM60" s="124"/>
      <c r="HN60" s="124"/>
      <c r="HO60" s="124"/>
      <c r="HP60" s="124"/>
      <c r="HQ60" s="124"/>
      <c r="HR60" s="124"/>
      <c r="HS60" s="124"/>
      <c r="HT60" s="124"/>
      <c r="HU60" s="124"/>
      <c r="HV60" s="124"/>
      <c r="HW60" s="124"/>
      <c r="HX60" s="124"/>
      <c r="HY60" s="124"/>
      <c r="HZ60" s="124"/>
      <c r="IA60" s="124"/>
      <c r="IB60" s="124"/>
      <c r="IC60" s="124"/>
      <c r="ID60" s="124"/>
      <c r="IE60" s="124"/>
      <c r="IF60" s="124"/>
      <c r="IG60" s="124"/>
      <c r="IH60" s="124"/>
      <c r="II60" s="124"/>
      <c r="IJ60" s="124"/>
      <c r="IK60" s="124"/>
      <c r="IL60" s="124"/>
      <c r="IM60" s="124"/>
      <c r="IN60" s="124"/>
      <c r="IO60" s="124"/>
      <c r="IP60" s="124"/>
      <c r="IQ60" s="124"/>
      <c r="IR60" s="124"/>
      <c r="IS60" s="124"/>
      <c r="IT60" s="124"/>
      <c r="IU60" s="124"/>
    </row>
    <row r="61" spans="1:255">
      <c r="A61" s="124" t="s">
        <v>374</v>
      </c>
      <c r="B61" s="124"/>
      <c r="C61" s="124"/>
      <c r="D61" s="254"/>
      <c r="E61" s="124"/>
      <c r="F61" s="254"/>
      <c r="G61" s="124"/>
      <c r="H61" s="25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4"/>
      <c r="FU61" s="124"/>
      <c r="FV61" s="124"/>
      <c r="FW61" s="124"/>
      <c r="FX61" s="124"/>
      <c r="FY61" s="124"/>
      <c r="FZ61" s="124"/>
      <c r="GA61" s="124"/>
      <c r="GB61" s="124"/>
      <c r="GC61" s="124"/>
      <c r="GD61" s="124"/>
      <c r="GE61" s="124"/>
      <c r="GF61" s="124"/>
      <c r="GG61" s="124"/>
      <c r="GH61" s="124"/>
      <c r="GI61" s="124"/>
      <c r="GJ61" s="124"/>
      <c r="GK61" s="124"/>
      <c r="GL61" s="124"/>
      <c r="GM61" s="124"/>
      <c r="GN61" s="124"/>
      <c r="GO61" s="124"/>
      <c r="GP61" s="124"/>
      <c r="GQ61" s="124"/>
      <c r="GR61" s="124"/>
      <c r="GS61" s="124"/>
      <c r="GT61" s="124"/>
      <c r="GU61" s="124"/>
      <c r="GV61" s="124"/>
      <c r="GW61" s="124"/>
      <c r="GX61" s="124"/>
      <c r="GY61" s="124"/>
      <c r="GZ61" s="124"/>
      <c r="HA61" s="124"/>
      <c r="HB61" s="124"/>
      <c r="HC61" s="124"/>
      <c r="HD61" s="124"/>
      <c r="HE61" s="124"/>
      <c r="HF61" s="124"/>
      <c r="HG61" s="124"/>
      <c r="HH61" s="124"/>
      <c r="HI61" s="124"/>
      <c r="HJ61" s="124"/>
      <c r="HK61" s="124"/>
      <c r="HL61" s="124"/>
      <c r="HM61" s="124"/>
      <c r="HN61" s="124"/>
      <c r="HO61" s="124"/>
      <c r="HP61" s="124"/>
      <c r="HQ61" s="124"/>
      <c r="HR61" s="124"/>
      <c r="HS61" s="124"/>
      <c r="HT61" s="124"/>
      <c r="HU61" s="124"/>
      <c r="HV61" s="124"/>
      <c r="HW61" s="124"/>
      <c r="HX61" s="124"/>
      <c r="HY61" s="124"/>
      <c r="HZ61" s="124"/>
      <c r="IA61" s="124"/>
      <c r="IB61" s="124"/>
      <c r="IC61" s="124"/>
      <c r="ID61" s="124"/>
      <c r="IE61" s="124"/>
      <c r="IF61" s="124"/>
      <c r="IG61" s="124"/>
      <c r="IH61" s="124"/>
      <c r="II61" s="124"/>
      <c r="IJ61" s="124"/>
      <c r="IK61" s="124"/>
      <c r="IL61" s="124"/>
      <c r="IM61" s="124"/>
      <c r="IN61" s="124"/>
      <c r="IO61" s="124"/>
      <c r="IP61" s="124"/>
      <c r="IQ61" s="124"/>
      <c r="IR61" s="124"/>
      <c r="IS61" s="124"/>
      <c r="IT61" s="124"/>
      <c r="IU61" s="124"/>
    </row>
    <row r="62" spans="1:25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124"/>
      <c r="GF62" s="124"/>
      <c r="GG62" s="124"/>
      <c r="GH62" s="124"/>
      <c r="GI62" s="124"/>
      <c r="GJ62" s="124"/>
      <c r="GK62" s="124"/>
      <c r="GL62" s="124"/>
      <c r="GM62" s="124"/>
      <c r="GN62" s="124"/>
      <c r="GO62" s="124"/>
      <c r="GP62" s="124"/>
      <c r="GQ62" s="124"/>
      <c r="GR62" s="124"/>
      <c r="GS62" s="124"/>
      <c r="GT62" s="124"/>
      <c r="GU62" s="124"/>
      <c r="GV62" s="124"/>
      <c r="GW62" s="124"/>
      <c r="GX62" s="124"/>
      <c r="GY62" s="124"/>
      <c r="GZ62" s="124"/>
      <c r="HA62" s="124"/>
      <c r="HB62" s="124"/>
      <c r="HC62" s="124"/>
      <c r="HD62" s="124"/>
      <c r="HE62" s="124"/>
      <c r="HF62" s="124"/>
      <c r="HG62" s="124"/>
      <c r="HH62" s="124"/>
      <c r="HI62" s="124"/>
      <c r="HJ62" s="124"/>
      <c r="HK62" s="124"/>
      <c r="HL62" s="124"/>
      <c r="HM62" s="124"/>
      <c r="HN62" s="124"/>
      <c r="HO62" s="124"/>
      <c r="HP62" s="124"/>
      <c r="HQ62" s="124"/>
      <c r="HR62" s="124"/>
      <c r="HS62" s="124"/>
      <c r="HT62" s="124"/>
      <c r="HU62" s="124"/>
      <c r="HV62" s="124"/>
      <c r="HW62" s="124"/>
      <c r="HX62" s="124"/>
      <c r="HY62" s="124"/>
      <c r="HZ62" s="124"/>
      <c r="IA62" s="124"/>
      <c r="IB62" s="124"/>
      <c r="IC62" s="124"/>
      <c r="ID62" s="124"/>
      <c r="IE62" s="124"/>
      <c r="IF62" s="124"/>
      <c r="IG62" s="124"/>
      <c r="IH62" s="124"/>
      <c r="II62" s="124"/>
      <c r="IJ62" s="124"/>
      <c r="IK62" s="124"/>
      <c r="IL62" s="124"/>
      <c r="IM62" s="124"/>
      <c r="IN62" s="124"/>
      <c r="IO62" s="124"/>
      <c r="IP62" s="124"/>
      <c r="IQ62" s="124"/>
      <c r="IR62" s="124"/>
      <c r="IS62" s="124"/>
      <c r="IT62" s="124"/>
      <c r="IU62" s="124"/>
    </row>
    <row r="63" spans="1:255">
      <c r="A63" s="124" t="s">
        <v>375</v>
      </c>
      <c r="B63" s="124"/>
      <c r="C63" s="124"/>
      <c r="D63" s="254"/>
      <c r="E63" s="124"/>
      <c r="F63" s="254"/>
      <c r="G63" s="124"/>
      <c r="H63" s="25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4"/>
      <c r="GQ63" s="124"/>
      <c r="GR63" s="124"/>
      <c r="GS63" s="124"/>
      <c r="GT63" s="124"/>
      <c r="GU63" s="124"/>
      <c r="GV63" s="124"/>
      <c r="GW63" s="124"/>
      <c r="GX63" s="124"/>
      <c r="GY63" s="124"/>
      <c r="GZ63" s="124"/>
      <c r="HA63" s="124"/>
      <c r="HB63" s="124"/>
      <c r="HC63" s="124"/>
      <c r="HD63" s="124"/>
      <c r="HE63" s="124"/>
      <c r="HF63" s="124"/>
      <c r="HG63" s="124"/>
      <c r="HH63" s="124"/>
      <c r="HI63" s="124"/>
      <c r="HJ63" s="124"/>
      <c r="HK63" s="124"/>
      <c r="HL63" s="124"/>
      <c r="HM63" s="124"/>
      <c r="HN63" s="124"/>
      <c r="HO63" s="124"/>
      <c r="HP63" s="124"/>
      <c r="HQ63" s="124"/>
      <c r="HR63" s="124"/>
      <c r="HS63" s="124"/>
      <c r="HT63" s="124"/>
      <c r="HU63" s="124"/>
      <c r="HV63" s="124"/>
      <c r="HW63" s="124"/>
      <c r="HX63" s="124"/>
      <c r="HY63" s="124"/>
      <c r="HZ63" s="124"/>
      <c r="IA63" s="124"/>
      <c r="IB63" s="124"/>
      <c r="IC63" s="124"/>
      <c r="ID63" s="124"/>
      <c r="IE63" s="124"/>
      <c r="IF63" s="124"/>
      <c r="IG63" s="124"/>
      <c r="IH63" s="124"/>
      <c r="II63" s="124"/>
      <c r="IJ63" s="124"/>
      <c r="IK63" s="124"/>
      <c r="IL63" s="124"/>
      <c r="IM63" s="124"/>
      <c r="IN63" s="124"/>
      <c r="IO63" s="124"/>
      <c r="IP63" s="124"/>
      <c r="IQ63" s="124"/>
      <c r="IR63" s="124"/>
      <c r="IS63" s="124"/>
      <c r="IT63" s="124"/>
      <c r="IU63" s="124"/>
    </row>
    <row r="64" spans="1:25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124"/>
      <c r="GF64" s="124"/>
      <c r="GG64" s="124"/>
      <c r="GH64" s="124"/>
      <c r="GI64" s="124"/>
      <c r="GJ64" s="124"/>
      <c r="GK64" s="124"/>
      <c r="GL64" s="124"/>
      <c r="GM64" s="124"/>
      <c r="GN64" s="124"/>
      <c r="GO64" s="124"/>
      <c r="GP64" s="124"/>
      <c r="GQ64" s="124"/>
      <c r="GR64" s="124"/>
      <c r="GS64" s="124"/>
      <c r="GT64" s="124"/>
      <c r="GU64" s="124"/>
      <c r="GV64" s="124"/>
      <c r="GW64" s="124"/>
      <c r="GX64" s="124"/>
      <c r="GY64" s="124"/>
      <c r="GZ64" s="124"/>
      <c r="HA64" s="124"/>
      <c r="HB64" s="124"/>
      <c r="HC64" s="124"/>
      <c r="HD64" s="124"/>
      <c r="HE64" s="124"/>
      <c r="HF64" s="124"/>
      <c r="HG64" s="124"/>
      <c r="HH64" s="124"/>
      <c r="HI64" s="124"/>
      <c r="HJ64" s="124"/>
      <c r="HK64" s="124"/>
      <c r="HL64" s="124"/>
      <c r="HM64" s="124"/>
      <c r="HN64" s="124"/>
      <c r="HO64" s="124"/>
      <c r="HP64" s="124"/>
      <c r="HQ64" s="124"/>
      <c r="HR64" s="124"/>
      <c r="HS64" s="124"/>
      <c r="HT64" s="124"/>
      <c r="HU64" s="124"/>
      <c r="HV64" s="124"/>
      <c r="HW64" s="124"/>
      <c r="HX64" s="124"/>
      <c r="HY64" s="124"/>
      <c r="HZ64" s="124"/>
      <c r="IA64" s="124"/>
      <c r="IB64" s="124"/>
      <c r="IC64" s="124"/>
      <c r="ID64" s="124"/>
      <c r="IE64" s="124"/>
      <c r="IF64" s="124"/>
      <c r="IG64" s="124"/>
      <c r="IH64" s="124"/>
      <c r="II64" s="124"/>
      <c r="IJ64" s="124"/>
      <c r="IK64" s="124"/>
      <c r="IL64" s="124"/>
      <c r="IM64" s="124"/>
      <c r="IN64" s="124"/>
      <c r="IO64" s="124"/>
      <c r="IP64" s="124"/>
      <c r="IQ64" s="124"/>
      <c r="IR64" s="124"/>
      <c r="IS64" s="124"/>
      <c r="IT64" s="124"/>
      <c r="IU64" s="124"/>
    </row>
    <row r="65" spans="1:255">
      <c r="A65" s="124" t="s">
        <v>978</v>
      </c>
      <c r="B65" s="124"/>
      <c r="C65" s="124"/>
      <c r="D65" s="254"/>
      <c r="E65" s="124"/>
      <c r="F65" s="254"/>
      <c r="G65" s="124"/>
      <c r="H65" s="25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c r="IB65" s="124"/>
      <c r="IC65" s="124"/>
      <c r="ID65" s="124"/>
      <c r="IE65" s="124"/>
      <c r="IF65" s="124"/>
      <c r="IG65" s="124"/>
      <c r="IH65" s="124"/>
      <c r="II65" s="124"/>
      <c r="IJ65" s="124"/>
      <c r="IK65" s="124"/>
      <c r="IL65" s="124"/>
      <c r="IM65" s="124"/>
      <c r="IN65" s="124"/>
      <c r="IO65" s="124"/>
      <c r="IP65" s="124"/>
      <c r="IQ65" s="124"/>
      <c r="IR65" s="124"/>
      <c r="IS65" s="124"/>
      <c r="IT65" s="124"/>
      <c r="IU65" s="124"/>
    </row>
    <row r="66" spans="1:25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c r="HV66" s="124"/>
      <c r="HW66" s="124"/>
      <c r="HX66" s="124"/>
      <c r="HY66" s="124"/>
      <c r="HZ66" s="124"/>
      <c r="IA66" s="124"/>
      <c r="IB66" s="124"/>
      <c r="IC66" s="124"/>
      <c r="ID66" s="124"/>
      <c r="IE66" s="124"/>
      <c r="IF66" s="124"/>
      <c r="IG66" s="124"/>
      <c r="IH66" s="124"/>
      <c r="II66" s="124"/>
      <c r="IJ66" s="124"/>
      <c r="IK66" s="124"/>
      <c r="IL66" s="124"/>
      <c r="IM66" s="124"/>
      <c r="IN66" s="124"/>
      <c r="IO66" s="124"/>
      <c r="IP66" s="124"/>
      <c r="IQ66" s="124"/>
      <c r="IR66" s="124"/>
      <c r="IS66" s="124"/>
      <c r="IT66" s="124"/>
      <c r="IU66" s="124"/>
    </row>
    <row r="67" spans="1:255" ht="15.75" thickBot="1">
      <c r="A67" s="701" t="s">
        <v>979</v>
      </c>
      <c r="B67" s="701"/>
      <c r="C67" s="701"/>
      <c r="D67" s="255" t="s">
        <v>377</v>
      </c>
      <c r="E67" s="701"/>
      <c r="F67" s="255" t="s">
        <v>377</v>
      </c>
      <c r="G67" s="701"/>
      <c r="H67" s="255" t="s">
        <v>377</v>
      </c>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1"/>
      <c r="BW67" s="701"/>
      <c r="BX67" s="701"/>
      <c r="BY67" s="701"/>
      <c r="BZ67" s="701"/>
      <c r="CA67" s="701"/>
      <c r="CB67" s="701"/>
      <c r="CC67" s="701"/>
      <c r="CD67" s="701"/>
      <c r="CE67" s="701"/>
      <c r="CF67" s="701"/>
      <c r="CG67" s="701"/>
      <c r="CH67" s="701"/>
      <c r="CI67" s="701"/>
      <c r="CJ67" s="701"/>
      <c r="CK67" s="701"/>
      <c r="CL67" s="701"/>
      <c r="CM67" s="701"/>
      <c r="CN67" s="701"/>
      <c r="CO67" s="701"/>
      <c r="CP67" s="701"/>
      <c r="CQ67" s="701"/>
      <c r="CR67" s="701"/>
      <c r="CS67" s="701"/>
      <c r="CT67" s="701"/>
      <c r="CU67" s="701"/>
      <c r="CV67" s="701"/>
      <c r="CW67" s="701"/>
      <c r="CX67" s="701"/>
      <c r="CY67" s="701"/>
      <c r="CZ67" s="701"/>
      <c r="DA67" s="701"/>
      <c r="DB67" s="701"/>
      <c r="DC67" s="701"/>
      <c r="DD67" s="701"/>
      <c r="DE67" s="701"/>
      <c r="DF67" s="701"/>
      <c r="DG67" s="701"/>
      <c r="DH67" s="701"/>
      <c r="DI67" s="701"/>
      <c r="DJ67" s="701"/>
      <c r="DK67" s="701"/>
      <c r="DL67" s="701"/>
      <c r="DM67" s="701"/>
      <c r="DN67" s="701"/>
      <c r="DO67" s="701"/>
      <c r="DP67" s="701"/>
      <c r="DQ67" s="701"/>
      <c r="DR67" s="701"/>
      <c r="DS67" s="701"/>
      <c r="DT67" s="701"/>
      <c r="DU67" s="701"/>
      <c r="DV67" s="701"/>
      <c r="DW67" s="701"/>
      <c r="DX67" s="701"/>
      <c r="DY67" s="701"/>
      <c r="DZ67" s="701"/>
      <c r="EA67" s="701"/>
      <c r="EB67" s="701"/>
      <c r="EC67" s="701"/>
      <c r="ED67" s="701"/>
      <c r="EE67" s="701"/>
      <c r="EF67" s="701"/>
      <c r="EG67" s="701"/>
      <c r="EH67" s="701"/>
      <c r="EI67" s="701"/>
      <c r="EJ67" s="701"/>
      <c r="EK67" s="701"/>
      <c r="EL67" s="701"/>
      <c r="EM67" s="701"/>
      <c r="EN67" s="701"/>
      <c r="EO67" s="701"/>
      <c r="EP67" s="701"/>
      <c r="EQ67" s="701"/>
      <c r="ER67" s="701"/>
      <c r="ES67" s="701"/>
      <c r="ET67" s="701"/>
      <c r="EU67" s="701"/>
      <c r="EV67" s="701"/>
      <c r="EW67" s="701"/>
      <c r="EX67" s="701"/>
      <c r="EY67" s="701"/>
      <c r="EZ67" s="701"/>
      <c r="FA67" s="701"/>
      <c r="FB67" s="701"/>
      <c r="FC67" s="701"/>
      <c r="FD67" s="701"/>
      <c r="FE67" s="701"/>
      <c r="FF67" s="701"/>
      <c r="FG67" s="701"/>
      <c r="FH67" s="701"/>
      <c r="FI67" s="701"/>
      <c r="FJ67" s="701"/>
      <c r="FK67" s="701"/>
      <c r="FL67" s="701"/>
      <c r="FM67" s="701"/>
      <c r="FN67" s="701"/>
      <c r="FO67" s="701"/>
      <c r="FP67" s="701"/>
      <c r="FQ67" s="701"/>
      <c r="FR67" s="701"/>
      <c r="FS67" s="701"/>
      <c r="FT67" s="701"/>
      <c r="FU67" s="701"/>
      <c r="FV67" s="701"/>
      <c r="FW67" s="701"/>
      <c r="FX67" s="701"/>
      <c r="FY67" s="701"/>
      <c r="FZ67" s="701"/>
      <c r="GA67" s="701"/>
      <c r="GB67" s="701"/>
      <c r="GC67" s="701"/>
      <c r="GD67" s="701"/>
      <c r="GE67" s="701"/>
      <c r="GF67" s="701"/>
      <c r="GG67" s="701"/>
      <c r="GH67" s="701"/>
      <c r="GI67" s="701"/>
      <c r="GJ67" s="701"/>
      <c r="GK67" s="701"/>
      <c r="GL67" s="701"/>
      <c r="GM67" s="701"/>
      <c r="GN67" s="701"/>
      <c r="GO67" s="701"/>
      <c r="GP67" s="701"/>
      <c r="GQ67" s="701"/>
      <c r="GR67" s="701"/>
      <c r="GS67" s="701"/>
      <c r="GT67" s="701"/>
      <c r="GU67" s="701"/>
      <c r="GV67" s="701"/>
      <c r="GW67" s="701"/>
      <c r="GX67" s="701"/>
      <c r="GY67" s="701"/>
      <c r="GZ67" s="701"/>
      <c r="HA67" s="701"/>
      <c r="HB67" s="701"/>
      <c r="HC67" s="701"/>
      <c r="HD67" s="701"/>
      <c r="HE67" s="701"/>
      <c r="HF67" s="701"/>
      <c r="HG67" s="701"/>
      <c r="HH67" s="701"/>
      <c r="HI67" s="701"/>
      <c r="HJ67" s="701"/>
      <c r="HK67" s="701"/>
      <c r="HL67" s="701"/>
      <c r="HM67" s="701"/>
      <c r="HN67" s="701"/>
      <c r="HO67" s="701"/>
      <c r="HP67" s="701"/>
      <c r="HQ67" s="701"/>
      <c r="HR67" s="701"/>
      <c r="HS67" s="701"/>
      <c r="HT67" s="701"/>
      <c r="HU67" s="701"/>
      <c r="HV67" s="701"/>
      <c r="HW67" s="701"/>
      <c r="HX67" s="701"/>
      <c r="HY67" s="701"/>
      <c r="HZ67" s="701"/>
      <c r="IA67" s="701"/>
      <c r="IB67" s="701"/>
      <c r="IC67" s="701"/>
      <c r="ID67" s="701"/>
      <c r="IE67" s="701"/>
      <c r="IF67" s="701"/>
      <c r="IG67" s="701"/>
      <c r="IH67" s="701"/>
      <c r="II67" s="701"/>
      <c r="IJ67" s="701"/>
      <c r="IK67" s="701"/>
      <c r="IL67" s="701"/>
      <c r="IM67" s="701"/>
      <c r="IN67" s="701"/>
      <c r="IO67" s="701"/>
      <c r="IP67" s="701"/>
      <c r="IQ67" s="701"/>
      <c r="IR67" s="701"/>
      <c r="IS67" s="701"/>
      <c r="IT67" s="701"/>
      <c r="IU67" s="701"/>
    </row>
    <row r="68" spans="1:255" ht="15.75" thickTop="1">
      <c r="A68" s="124"/>
      <c r="B68" s="701"/>
      <c r="C68" s="701"/>
      <c r="D68" s="124"/>
      <c r="E68" s="124"/>
      <c r="F68" s="124"/>
      <c r="G68" s="124"/>
      <c r="H68" s="124"/>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701"/>
      <c r="BA68" s="701"/>
      <c r="BB68" s="701"/>
      <c r="BC68" s="701"/>
      <c r="BD68" s="701"/>
      <c r="BE68" s="701"/>
      <c r="BF68" s="701"/>
      <c r="BG68" s="701"/>
      <c r="BH68" s="701"/>
      <c r="BI68" s="701"/>
      <c r="BJ68" s="701"/>
      <c r="BK68" s="701"/>
      <c r="BL68" s="701"/>
      <c r="BM68" s="701"/>
      <c r="BN68" s="701"/>
      <c r="BO68" s="701"/>
      <c r="BP68" s="701"/>
      <c r="BQ68" s="701"/>
      <c r="BR68" s="701"/>
      <c r="BS68" s="701"/>
      <c r="BT68" s="701"/>
      <c r="BU68" s="701"/>
      <c r="BV68" s="701"/>
      <c r="BW68" s="701"/>
      <c r="BX68" s="701"/>
      <c r="BY68" s="701"/>
      <c r="BZ68" s="701"/>
      <c r="CA68" s="701"/>
      <c r="CB68" s="701"/>
      <c r="CC68" s="701"/>
      <c r="CD68" s="701"/>
      <c r="CE68" s="701"/>
      <c r="CF68" s="701"/>
      <c r="CG68" s="701"/>
      <c r="CH68" s="701"/>
      <c r="CI68" s="701"/>
      <c r="CJ68" s="701"/>
      <c r="CK68" s="701"/>
      <c r="CL68" s="701"/>
      <c r="CM68" s="701"/>
      <c r="CN68" s="701"/>
      <c r="CO68" s="701"/>
      <c r="CP68" s="701"/>
      <c r="CQ68" s="701"/>
      <c r="CR68" s="701"/>
      <c r="CS68" s="701"/>
      <c r="CT68" s="701"/>
      <c r="CU68" s="701"/>
      <c r="CV68" s="701"/>
      <c r="CW68" s="701"/>
      <c r="CX68" s="701"/>
      <c r="CY68" s="701"/>
      <c r="CZ68" s="701"/>
      <c r="DA68" s="701"/>
      <c r="DB68" s="701"/>
      <c r="DC68" s="701"/>
      <c r="DD68" s="701"/>
      <c r="DE68" s="701"/>
      <c r="DF68" s="701"/>
      <c r="DG68" s="701"/>
      <c r="DH68" s="701"/>
      <c r="DI68" s="701"/>
      <c r="DJ68" s="701"/>
      <c r="DK68" s="701"/>
      <c r="DL68" s="701"/>
      <c r="DM68" s="701"/>
      <c r="DN68" s="701"/>
      <c r="DO68" s="701"/>
      <c r="DP68" s="701"/>
      <c r="DQ68" s="701"/>
      <c r="DR68" s="701"/>
      <c r="DS68" s="701"/>
      <c r="DT68" s="701"/>
      <c r="DU68" s="701"/>
      <c r="DV68" s="701"/>
      <c r="DW68" s="701"/>
      <c r="DX68" s="701"/>
      <c r="DY68" s="701"/>
      <c r="DZ68" s="701"/>
      <c r="EA68" s="701"/>
      <c r="EB68" s="701"/>
      <c r="EC68" s="701"/>
      <c r="ED68" s="701"/>
      <c r="EE68" s="701"/>
      <c r="EF68" s="701"/>
      <c r="EG68" s="701"/>
      <c r="EH68" s="701"/>
      <c r="EI68" s="701"/>
      <c r="EJ68" s="701"/>
      <c r="EK68" s="701"/>
      <c r="EL68" s="701"/>
      <c r="EM68" s="701"/>
      <c r="EN68" s="701"/>
      <c r="EO68" s="701"/>
      <c r="EP68" s="701"/>
      <c r="EQ68" s="701"/>
      <c r="ER68" s="701"/>
      <c r="ES68" s="701"/>
      <c r="ET68" s="701"/>
      <c r="EU68" s="701"/>
      <c r="EV68" s="701"/>
      <c r="EW68" s="701"/>
      <c r="EX68" s="701"/>
      <c r="EY68" s="701"/>
      <c r="EZ68" s="701"/>
      <c r="FA68" s="701"/>
      <c r="FB68" s="701"/>
      <c r="FC68" s="701"/>
      <c r="FD68" s="701"/>
      <c r="FE68" s="701"/>
      <c r="FF68" s="701"/>
      <c r="FG68" s="701"/>
      <c r="FH68" s="701"/>
      <c r="FI68" s="701"/>
      <c r="FJ68" s="701"/>
      <c r="FK68" s="701"/>
      <c r="FL68" s="701"/>
      <c r="FM68" s="701"/>
      <c r="FN68" s="701"/>
      <c r="FO68" s="701"/>
      <c r="FP68" s="701"/>
      <c r="FQ68" s="701"/>
      <c r="FR68" s="701"/>
      <c r="FS68" s="701"/>
      <c r="FT68" s="701"/>
      <c r="FU68" s="701"/>
      <c r="FV68" s="701"/>
      <c r="FW68" s="701"/>
      <c r="FX68" s="701"/>
      <c r="FY68" s="701"/>
      <c r="FZ68" s="701"/>
      <c r="GA68" s="701"/>
      <c r="GB68" s="701"/>
      <c r="GC68" s="701"/>
      <c r="GD68" s="701"/>
      <c r="GE68" s="701"/>
      <c r="GF68" s="701"/>
      <c r="GG68" s="701"/>
      <c r="GH68" s="701"/>
      <c r="GI68" s="701"/>
      <c r="GJ68" s="701"/>
      <c r="GK68" s="701"/>
      <c r="GL68" s="701"/>
      <c r="GM68" s="701"/>
      <c r="GN68" s="701"/>
      <c r="GO68" s="701"/>
      <c r="GP68" s="701"/>
      <c r="GQ68" s="701"/>
      <c r="GR68" s="701"/>
      <c r="GS68" s="701"/>
      <c r="GT68" s="701"/>
      <c r="GU68" s="701"/>
      <c r="GV68" s="701"/>
      <c r="GW68" s="701"/>
      <c r="GX68" s="701"/>
      <c r="GY68" s="701"/>
      <c r="GZ68" s="701"/>
      <c r="HA68" s="701"/>
      <c r="HB68" s="701"/>
      <c r="HC68" s="701"/>
      <c r="HD68" s="701"/>
      <c r="HE68" s="701"/>
      <c r="HF68" s="701"/>
      <c r="HG68" s="701"/>
      <c r="HH68" s="701"/>
      <c r="HI68" s="701"/>
      <c r="HJ68" s="701"/>
      <c r="HK68" s="701"/>
      <c r="HL68" s="701"/>
      <c r="HM68" s="701"/>
      <c r="HN68" s="701"/>
      <c r="HO68" s="701"/>
      <c r="HP68" s="701"/>
      <c r="HQ68" s="701"/>
      <c r="HR68" s="701"/>
      <c r="HS68" s="701"/>
      <c r="HT68" s="701"/>
      <c r="HU68" s="701"/>
      <c r="HV68" s="701"/>
      <c r="HW68" s="701"/>
      <c r="HX68" s="701"/>
      <c r="HY68" s="701"/>
      <c r="HZ68" s="701"/>
      <c r="IA68" s="701"/>
      <c r="IB68" s="701"/>
      <c r="IC68" s="701"/>
      <c r="ID68" s="701"/>
      <c r="IE68" s="701"/>
      <c r="IF68" s="701"/>
      <c r="IG68" s="701"/>
      <c r="IH68" s="701"/>
      <c r="II68" s="701"/>
      <c r="IJ68" s="701"/>
      <c r="IK68" s="701"/>
      <c r="IL68" s="701"/>
      <c r="IM68" s="701"/>
      <c r="IN68" s="701"/>
      <c r="IO68" s="701"/>
      <c r="IP68" s="701"/>
      <c r="IQ68" s="701"/>
      <c r="IR68" s="701"/>
      <c r="IS68" s="701"/>
      <c r="IT68" s="701"/>
      <c r="IU68" s="701"/>
    </row>
    <row r="69" spans="1:255" ht="15.75">
      <c r="A69" s="701"/>
      <c r="B69" s="127"/>
      <c r="C69" s="127"/>
      <c r="D69" s="124"/>
      <c r="E69" s="127"/>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124"/>
      <c r="GF69" s="124"/>
      <c r="GG69" s="124"/>
      <c r="GH69" s="124"/>
      <c r="GI69" s="124"/>
      <c r="GJ69" s="124"/>
      <c r="GK69" s="124"/>
      <c r="GL69" s="124"/>
      <c r="GM69" s="124"/>
      <c r="GN69" s="124"/>
      <c r="GO69" s="124"/>
      <c r="GP69" s="124"/>
      <c r="GQ69" s="124"/>
      <c r="GR69" s="124"/>
      <c r="GS69" s="124"/>
      <c r="GT69" s="124"/>
      <c r="GU69" s="124"/>
      <c r="GV69" s="124"/>
      <c r="GW69" s="124"/>
      <c r="GX69" s="124"/>
      <c r="GY69" s="124"/>
      <c r="GZ69" s="124"/>
      <c r="HA69" s="124"/>
      <c r="HB69" s="124"/>
      <c r="HC69" s="124"/>
      <c r="HD69" s="124"/>
      <c r="HE69" s="124"/>
      <c r="HF69" s="124"/>
      <c r="HG69" s="124"/>
      <c r="HH69" s="124"/>
      <c r="HI69" s="124"/>
      <c r="HJ69" s="124"/>
      <c r="HK69" s="124"/>
      <c r="HL69" s="124"/>
      <c r="HM69" s="124"/>
      <c r="HN69" s="124"/>
      <c r="HO69" s="124"/>
      <c r="HP69" s="124"/>
      <c r="HQ69" s="124"/>
      <c r="HR69" s="124"/>
      <c r="HS69" s="124"/>
      <c r="HT69" s="124"/>
      <c r="HU69" s="124"/>
      <c r="HV69" s="124"/>
      <c r="HW69" s="124"/>
      <c r="HX69" s="124"/>
      <c r="HY69" s="124"/>
      <c r="HZ69" s="124"/>
      <c r="IA69" s="124"/>
      <c r="IB69" s="124"/>
      <c r="IC69" s="124"/>
      <c r="ID69" s="124"/>
      <c r="IE69" s="124"/>
      <c r="IF69" s="124"/>
      <c r="IG69" s="124"/>
      <c r="IH69" s="124"/>
      <c r="II69" s="124"/>
      <c r="IJ69" s="124"/>
      <c r="IK69" s="124"/>
      <c r="IL69" s="124"/>
      <c r="IM69" s="124"/>
      <c r="IN69" s="124"/>
      <c r="IO69" s="124"/>
      <c r="IP69" s="124"/>
      <c r="IQ69" s="124"/>
      <c r="IR69" s="124"/>
      <c r="IS69" s="124"/>
      <c r="IT69" s="124"/>
      <c r="IU69" s="124"/>
    </row>
    <row r="70" spans="1:255">
      <c r="A70" s="907"/>
      <c r="B70" s="907"/>
      <c r="C70" s="50"/>
      <c r="D70" s="50"/>
      <c r="E70" s="50"/>
      <c r="F70" s="148"/>
      <c r="G70" s="148"/>
      <c r="H70" s="148"/>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c r="AH70" s="701"/>
      <c r="AI70" s="701"/>
      <c r="AJ70" s="701"/>
      <c r="AK70" s="701"/>
      <c r="AL70" s="701"/>
      <c r="AM70" s="701"/>
      <c r="AN70" s="701"/>
      <c r="AO70" s="701"/>
      <c r="AP70" s="701"/>
      <c r="AQ70" s="701"/>
      <c r="AR70" s="701"/>
      <c r="AS70" s="701"/>
      <c r="AT70" s="701"/>
      <c r="AU70" s="701"/>
      <c r="AV70" s="701"/>
      <c r="AW70" s="701"/>
      <c r="AX70" s="701"/>
      <c r="AY70" s="701"/>
      <c r="AZ70" s="701"/>
      <c r="BA70" s="701"/>
      <c r="BB70" s="701"/>
      <c r="BC70" s="701"/>
      <c r="BD70" s="701"/>
      <c r="BE70" s="701"/>
      <c r="BF70" s="701"/>
      <c r="BG70" s="701"/>
      <c r="BH70" s="701"/>
      <c r="BI70" s="701"/>
      <c r="BJ70" s="701"/>
      <c r="BK70" s="701"/>
      <c r="BL70" s="701"/>
      <c r="BM70" s="701"/>
      <c r="BN70" s="701"/>
      <c r="BO70" s="701"/>
      <c r="BP70" s="701"/>
      <c r="BQ70" s="701"/>
      <c r="BR70" s="701"/>
      <c r="BS70" s="701"/>
      <c r="BT70" s="701"/>
      <c r="BU70" s="701"/>
      <c r="BV70" s="701"/>
      <c r="BW70" s="701"/>
      <c r="BX70" s="701"/>
      <c r="BY70" s="701"/>
      <c r="BZ70" s="701"/>
      <c r="CA70" s="701"/>
      <c r="CB70" s="701"/>
      <c r="CC70" s="701"/>
      <c r="CD70" s="701"/>
      <c r="CE70" s="701"/>
      <c r="CF70" s="701"/>
      <c r="CG70" s="701"/>
      <c r="CH70" s="701"/>
      <c r="CI70" s="701"/>
      <c r="CJ70" s="701"/>
      <c r="CK70" s="701"/>
      <c r="CL70" s="701"/>
      <c r="CM70" s="701"/>
      <c r="CN70" s="701"/>
      <c r="CO70" s="701"/>
      <c r="CP70" s="701"/>
      <c r="CQ70" s="701"/>
      <c r="CR70" s="701"/>
      <c r="CS70" s="701"/>
      <c r="CT70" s="701"/>
      <c r="CU70" s="701"/>
      <c r="CV70" s="701"/>
      <c r="CW70" s="701"/>
      <c r="CX70" s="701"/>
      <c r="CY70" s="701"/>
      <c r="CZ70" s="701"/>
      <c r="DA70" s="701"/>
      <c r="DB70" s="701"/>
      <c r="DC70" s="701"/>
      <c r="DD70" s="701"/>
      <c r="DE70" s="701"/>
      <c r="DF70" s="701"/>
      <c r="DG70" s="701"/>
      <c r="DH70" s="701"/>
      <c r="DI70" s="701"/>
      <c r="DJ70" s="701"/>
      <c r="DK70" s="701"/>
      <c r="DL70" s="701"/>
      <c r="DM70" s="701"/>
      <c r="DN70" s="701"/>
      <c r="DO70" s="701"/>
      <c r="DP70" s="701"/>
      <c r="DQ70" s="701"/>
      <c r="DR70" s="701"/>
      <c r="DS70" s="701"/>
      <c r="DT70" s="701"/>
      <c r="DU70" s="701"/>
      <c r="DV70" s="701"/>
      <c r="DW70" s="701"/>
      <c r="DX70" s="701"/>
      <c r="DY70" s="701"/>
      <c r="DZ70" s="701"/>
      <c r="EA70" s="701"/>
      <c r="EB70" s="701"/>
      <c r="EC70" s="701"/>
      <c r="ED70" s="701"/>
      <c r="EE70" s="701"/>
      <c r="EF70" s="701"/>
      <c r="EG70" s="701"/>
      <c r="EH70" s="701"/>
      <c r="EI70" s="701"/>
      <c r="EJ70" s="701"/>
      <c r="EK70" s="701"/>
      <c r="EL70" s="701"/>
      <c r="EM70" s="701"/>
      <c r="EN70" s="701"/>
      <c r="EO70" s="701"/>
      <c r="EP70" s="701"/>
      <c r="EQ70" s="701"/>
      <c r="ER70" s="701"/>
      <c r="ES70" s="701"/>
      <c r="ET70" s="701"/>
      <c r="EU70" s="701"/>
      <c r="EV70" s="701"/>
      <c r="EW70" s="701"/>
      <c r="EX70" s="701"/>
      <c r="EY70" s="701"/>
      <c r="EZ70" s="701"/>
      <c r="FA70" s="701"/>
      <c r="FB70" s="701"/>
      <c r="FC70" s="701"/>
      <c r="FD70" s="701"/>
      <c r="FE70" s="701"/>
      <c r="FF70" s="701"/>
      <c r="FG70" s="701"/>
      <c r="FH70" s="701"/>
      <c r="FI70" s="701"/>
      <c r="FJ70" s="701"/>
      <c r="FK70" s="701"/>
      <c r="FL70" s="701"/>
      <c r="FM70" s="701"/>
      <c r="FN70" s="701"/>
      <c r="FO70" s="701"/>
      <c r="FP70" s="701"/>
      <c r="FQ70" s="701"/>
      <c r="FR70" s="701"/>
      <c r="FS70" s="701"/>
      <c r="FT70" s="701"/>
      <c r="FU70" s="701"/>
      <c r="FV70" s="701"/>
      <c r="FW70" s="701"/>
      <c r="FX70" s="701"/>
      <c r="FY70" s="701"/>
      <c r="FZ70" s="701"/>
      <c r="GA70" s="701"/>
      <c r="GB70" s="701"/>
      <c r="GC70" s="701"/>
      <c r="GD70" s="701"/>
      <c r="GE70" s="701"/>
      <c r="GF70" s="701"/>
      <c r="GG70" s="701"/>
      <c r="GH70" s="701"/>
      <c r="GI70" s="701"/>
      <c r="GJ70" s="701"/>
      <c r="GK70" s="701"/>
      <c r="GL70" s="701"/>
      <c r="GM70" s="701"/>
      <c r="GN70" s="701"/>
      <c r="GO70" s="701"/>
      <c r="GP70" s="701"/>
      <c r="GQ70" s="701"/>
      <c r="GR70" s="701"/>
      <c r="GS70" s="701"/>
      <c r="GT70" s="701"/>
      <c r="GU70" s="701"/>
      <c r="GV70" s="701"/>
      <c r="GW70" s="701"/>
      <c r="GX70" s="701"/>
      <c r="GY70" s="701"/>
      <c r="GZ70" s="701"/>
      <c r="HA70" s="701"/>
      <c r="HB70" s="701"/>
      <c r="HC70" s="701"/>
      <c r="HD70" s="701"/>
      <c r="HE70" s="701"/>
      <c r="HF70" s="701"/>
      <c r="HG70" s="701"/>
      <c r="HH70" s="701"/>
      <c r="HI70" s="701"/>
      <c r="HJ70" s="701"/>
      <c r="HK70" s="701"/>
      <c r="HL70" s="701"/>
      <c r="HM70" s="701"/>
      <c r="HN70" s="701"/>
      <c r="HO70" s="701"/>
      <c r="HP70" s="701"/>
      <c r="HQ70" s="701"/>
      <c r="HR70" s="701"/>
      <c r="HS70" s="701"/>
      <c r="HT70" s="701"/>
      <c r="HU70" s="701"/>
      <c r="HV70" s="701"/>
      <c r="HW70" s="701"/>
      <c r="HX70" s="701"/>
      <c r="HY70" s="701"/>
      <c r="HZ70" s="701"/>
      <c r="IA70" s="701"/>
      <c r="IB70" s="701"/>
      <c r="IC70" s="701"/>
      <c r="ID70" s="701"/>
      <c r="IE70" s="701"/>
      <c r="IF70" s="701"/>
      <c r="IG70" s="701"/>
      <c r="IH70" s="701"/>
      <c r="II70" s="701"/>
      <c r="IJ70" s="701"/>
      <c r="IK70" s="701"/>
      <c r="IL70" s="701"/>
      <c r="IM70" s="701"/>
      <c r="IN70" s="701"/>
      <c r="IO70" s="701"/>
      <c r="IP70" s="701"/>
      <c r="IQ70" s="701"/>
      <c r="IR70" s="701"/>
      <c r="IS70" s="701"/>
      <c r="IT70" s="701"/>
      <c r="IU70" s="701"/>
    </row>
    <row r="71" spans="1:255" ht="15.75">
      <c r="A71" s="372" t="s">
        <v>171</v>
      </c>
      <c r="B71" s="50"/>
      <c r="C71" s="50"/>
      <c r="D71" s="703"/>
      <c r="E71" s="50"/>
      <c r="F71" s="50"/>
      <c r="G71" s="50"/>
      <c r="H71" s="50"/>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1"/>
      <c r="BG71" s="701"/>
      <c r="BH71" s="701"/>
      <c r="BI71" s="701"/>
      <c r="BJ71" s="701"/>
      <c r="BK71" s="701"/>
      <c r="BL71" s="701"/>
      <c r="BM71" s="701"/>
      <c r="BN71" s="701"/>
      <c r="BO71" s="701"/>
      <c r="BP71" s="701"/>
      <c r="BQ71" s="701"/>
      <c r="BR71" s="701"/>
      <c r="BS71" s="701"/>
      <c r="BT71" s="701"/>
      <c r="BU71" s="701"/>
      <c r="BV71" s="701"/>
      <c r="BW71" s="701"/>
      <c r="BX71" s="701"/>
      <c r="BY71" s="701"/>
      <c r="BZ71" s="701"/>
      <c r="CA71" s="701"/>
      <c r="CB71" s="701"/>
      <c r="CC71" s="701"/>
      <c r="CD71" s="701"/>
      <c r="CE71" s="701"/>
      <c r="CF71" s="701"/>
      <c r="CG71" s="701"/>
      <c r="CH71" s="701"/>
      <c r="CI71" s="701"/>
      <c r="CJ71" s="701"/>
      <c r="CK71" s="701"/>
      <c r="CL71" s="701"/>
      <c r="CM71" s="701"/>
      <c r="CN71" s="701"/>
      <c r="CO71" s="701"/>
      <c r="CP71" s="701"/>
      <c r="CQ71" s="701"/>
      <c r="CR71" s="701"/>
      <c r="CS71" s="701"/>
      <c r="CT71" s="701"/>
      <c r="CU71" s="701"/>
      <c r="CV71" s="701"/>
      <c r="CW71" s="701"/>
      <c r="CX71" s="701"/>
      <c r="CY71" s="701"/>
      <c r="CZ71" s="701"/>
      <c r="DA71" s="701"/>
      <c r="DB71" s="701"/>
      <c r="DC71" s="701"/>
      <c r="DD71" s="701"/>
      <c r="DE71" s="701"/>
      <c r="DF71" s="701"/>
      <c r="DG71" s="701"/>
      <c r="DH71" s="701"/>
      <c r="DI71" s="701"/>
      <c r="DJ71" s="701"/>
      <c r="DK71" s="701"/>
      <c r="DL71" s="701"/>
      <c r="DM71" s="701"/>
      <c r="DN71" s="701"/>
      <c r="DO71" s="701"/>
      <c r="DP71" s="701"/>
      <c r="DQ71" s="701"/>
      <c r="DR71" s="701"/>
      <c r="DS71" s="701"/>
      <c r="DT71" s="701"/>
      <c r="DU71" s="701"/>
      <c r="DV71" s="701"/>
      <c r="DW71" s="701"/>
      <c r="DX71" s="701"/>
      <c r="DY71" s="701"/>
      <c r="DZ71" s="701"/>
      <c r="EA71" s="701"/>
      <c r="EB71" s="701"/>
      <c r="EC71" s="701"/>
      <c r="ED71" s="701"/>
      <c r="EE71" s="701"/>
      <c r="EF71" s="701"/>
      <c r="EG71" s="701"/>
      <c r="EH71" s="701"/>
      <c r="EI71" s="701"/>
      <c r="EJ71" s="701"/>
      <c r="EK71" s="701"/>
      <c r="EL71" s="701"/>
      <c r="EM71" s="701"/>
      <c r="EN71" s="701"/>
      <c r="EO71" s="701"/>
      <c r="EP71" s="701"/>
      <c r="EQ71" s="701"/>
      <c r="ER71" s="701"/>
      <c r="ES71" s="701"/>
      <c r="ET71" s="701"/>
      <c r="EU71" s="701"/>
      <c r="EV71" s="701"/>
      <c r="EW71" s="701"/>
      <c r="EX71" s="701"/>
      <c r="EY71" s="701"/>
      <c r="EZ71" s="701"/>
      <c r="FA71" s="701"/>
      <c r="FB71" s="701"/>
      <c r="FC71" s="701"/>
      <c r="FD71" s="701"/>
      <c r="FE71" s="701"/>
      <c r="FF71" s="701"/>
      <c r="FG71" s="701"/>
      <c r="FH71" s="701"/>
      <c r="FI71" s="701"/>
      <c r="FJ71" s="701"/>
      <c r="FK71" s="701"/>
      <c r="FL71" s="701"/>
      <c r="FM71" s="701"/>
      <c r="FN71" s="701"/>
      <c r="FO71" s="701"/>
      <c r="FP71" s="701"/>
      <c r="FQ71" s="701"/>
      <c r="FR71" s="701"/>
      <c r="FS71" s="701"/>
      <c r="FT71" s="701"/>
      <c r="FU71" s="701"/>
      <c r="FV71" s="701"/>
      <c r="FW71" s="701"/>
      <c r="FX71" s="701"/>
      <c r="FY71" s="701"/>
      <c r="FZ71" s="701"/>
      <c r="GA71" s="701"/>
      <c r="GB71" s="701"/>
      <c r="GC71" s="701"/>
      <c r="GD71" s="701"/>
      <c r="GE71" s="701"/>
      <c r="GF71" s="701"/>
      <c r="GG71" s="701"/>
      <c r="GH71" s="701"/>
      <c r="GI71" s="701"/>
      <c r="GJ71" s="701"/>
      <c r="GK71" s="701"/>
      <c r="GL71" s="701"/>
      <c r="GM71" s="701"/>
      <c r="GN71" s="701"/>
      <c r="GO71" s="701"/>
      <c r="GP71" s="701"/>
      <c r="GQ71" s="701"/>
      <c r="GR71" s="701"/>
      <c r="GS71" s="701"/>
      <c r="GT71" s="701"/>
      <c r="GU71" s="701"/>
      <c r="GV71" s="701"/>
      <c r="GW71" s="701"/>
      <c r="GX71" s="701"/>
      <c r="GY71" s="701"/>
      <c r="GZ71" s="701"/>
      <c r="HA71" s="701"/>
      <c r="HB71" s="701"/>
      <c r="HC71" s="701"/>
      <c r="HD71" s="701"/>
      <c r="HE71" s="701"/>
      <c r="HF71" s="701"/>
      <c r="HG71" s="701"/>
      <c r="HH71" s="701"/>
      <c r="HI71" s="701"/>
      <c r="HJ71" s="701"/>
      <c r="HK71" s="701"/>
      <c r="HL71" s="701"/>
      <c r="HM71" s="701"/>
      <c r="HN71" s="701"/>
      <c r="HO71" s="701"/>
      <c r="HP71" s="701"/>
      <c r="HQ71" s="701"/>
      <c r="HR71" s="701"/>
      <c r="HS71" s="701"/>
      <c r="HT71" s="701"/>
      <c r="HU71" s="701"/>
      <c r="HV71" s="701"/>
      <c r="HW71" s="701"/>
      <c r="HX71" s="701"/>
      <c r="HY71" s="701"/>
      <c r="HZ71" s="701"/>
      <c r="IA71" s="701"/>
      <c r="IB71" s="701"/>
      <c r="IC71" s="701"/>
      <c r="ID71" s="701"/>
      <c r="IE71" s="701"/>
      <c r="IF71" s="701"/>
      <c r="IG71" s="701"/>
      <c r="IH71" s="701"/>
      <c r="II71" s="701"/>
      <c r="IJ71" s="701"/>
      <c r="IK71" s="701"/>
      <c r="IL71" s="701"/>
      <c r="IM71" s="701"/>
      <c r="IN71" s="701"/>
      <c r="IO71" s="701"/>
      <c r="IP71" s="701"/>
      <c r="IQ71" s="701"/>
      <c r="IR71" s="701"/>
      <c r="IS71" s="701"/>
      <c r="IT71" s="701"/>
      <c r="IU71" s="701"/>
    </row>
    <row r="72" spans="1:255" ht="15.75">
      <c r="C72" s="50"/>
      <c r="D72" s="213"/>
      <c r="E72" s="50"/>
      <c r="F72" s="50"/>
      <c r="G72" s="50"/>
      <c r="H72" s="50"/>
    </row>
    <row r="73" spans="1:255" ht="15.75">
      <c r="A73" s="907"/>
      <c r="B73" s="907"/>
      <c r="C73" s="50"/>
      <c r="D73" s="213"/>
      <c r="E73" s="50"/>
      <c r="F73" s="50"/>
      <c r="G73" s="50"/>
      <c r="H73" s="50"/>
    </row>
    <row r="74" spans="1:255" ht="15.75">
      <c r="A74" s="372" t="s">
        <v>957</v>
      </c>
      <c r="B74" s="50"/>
      <c r="C74" s="50"/>
      <c r="F74" s="50"/>
      <c r="G74" s="50"/>
      <c r="H74" s="50"/>
    </row>
    <row r="75" spans="1:255">
      <c r="C75" s="50"/>
      <c r="F75" s="50"/>
      <c r="G75" s="50"/>
      <c r="H75" s="50"/>
    </row>
    <row r="76" spans="1:255" ht="15.75">
      <c r="A76" s="907"/>
      <c r="B76" s="907"/>
      <c r="C76" s="50"/>
      <c r="D76" s="213"/>
      <c r="E76" s="50"/>
      <c r="F76" s="50"/>
      <c r="G76" s="50"/>
      <c r="H76" s="50"/>
    </row>
    <row r="77" spans="1:255" ht="15.75">
      <c r="A77" s="372" t="s">
        <v>864</v>
      </c>
      <c r="B77" s="50"/>
      <c r="C77" s="50"/>
      <c r="D77" s="213"/>
      <c r="E77" s="50"/>
      <c r="F77" s="50"/>
      <c r="G77" s="50"/>
      <c r="H77" s="50"/>
    </row>
    <row r="78" spans="1:255" ht="15.75">
      <c r="A78" s="50"/>
      <c r="B78" s="50"/>
      <c r="C78" s="50"/>
      <c r="D78" s="704"/>
      <c r="E78" s="50"/>
      <c r="F78" s="50"/>
      <c r="G78" s="50"/>
      <c r="H78" s="50"/>
    </row>
    <row r="79" spans="1:255">
      <c r="A79" s="907"/>
      <c r="B79" s="907"/>
      <c r="C79" s="50"/>
      <c r="D79" s="50"/>
      <c r="E79" s="50"/>
      <c r="F79" s="50"/>
      <c r="G79" s="50"/>
      <c r="H79" s="50"/>
    </row>
    <row r="80" spans="1:255" ht="15.75">
      <c r="A80" s="372" t="s">
        <v>6</v>
      </c>
      <c r="B80" s="50"/>
    </row>
  </sheetData>
  <mergeCells count="8">
    <mergeCell ref="B7:C7"/>
    <mergeCell ref="A70:B70"/>
    <mergeCell ref="A73:B73"/>
    <mergeCell ref="A76:B76"/>
    <mergeCell ref="A79:B79"/>
    <mergeCell ref="A25:B25"/>
    <mergeCell ref="A40:B40"/>
    <mergeCell ref="A53:B53"/>
  </mergeCells>
  <phoneticPr fontId="38" type="noConversion"/>
  <pageMargins left="0.75" right="0.75" top="1" bottom="1" header="0.5" footer="0.5"/>
  <pageSetup scale="50" fitToHeight="2" orientation="portrait" r:id="rId1"/>
  <headerFooter alignWithMargins="0"/>
  <rowBreaks count="1" manualBreakCount="1">
    <brk id="8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8" tint="0.39997558519241921"/>
  </sheetPr>
  <dimension ref="A1:I100"/>
  <sheetViews>
    <sheetView showGridLines="0" defaultGridColor="0" colorId="8" zoomScale="87" zoomScaleNormal="87" zoomScaleSheetLayoutView="80" workbookViewId="0"/>
  </sheetViews>
  <sheetFormatPr defaultColWidth="11.44140625" defaultRowHeight="15"/>
  <cols>
    <col min="1" max="1" width="14.21875" customWidth="1"/>
    <col min="2" max="2" width="15.77734375" customWidth="1"/>
    <col min="3" max="4" width="11.44140625" customWidth="1"/>
    <col min="5" max="5" width="15.44140625" customWidth="1"/>
    <col min="6" max="6" width="7" customWidth="1"/>
    <col min="7" max="7" width="15.109375" customWidth="1"/>
    <col min="9" max="9" width="12" bestFit="1" customWidth="1"/>
  </cols>
  <sheetData>
    <row r="1" spans="1:9" ht="15.75">
      <c r="A1" s="46" t="s">
        <v>0</v>
      </c>
      <c r="B1" s="46"/>
      <c r="C1" s="46"/>
      <c r="D1" s="46"/>
      <c r="E1" s="46"/>
      <c r="F1" s="46"/>
      <c r="G1" s="46"/>
      <c r="H1" s="46"/>
      <c r="I1" s="115" t="s">
        <v>446</v>
      </c>
    </row>
    <row r="2" spans="1:9">
      <c r="A2" s="46" t="s">
        <v>31</v>
      </c>
      <c r="B2" s="46"/>
      <c r="C2" s="46"/>
      <c r="D2" s="46"/>
      <c r="E2" s="46"/>
      <c r="F2" s="46"/>
      <c r="G2" s="46"/>
      <c r="H2" s="46"/>
    </row>
    <row r="3" spans="1:9" s="6" customFormat="1">
      <c r="A3" s="61">
        <f>Trans!A3</f>
        <v>45838</v>
      </c>
      <c r="B3" s="77"/>
      <c r="C3" s="77"/>
      <c r="D3" s="77"/>
      <c r="E3" s="77"/>
      <c r="F3" s="77"/>
      <c r="G3" s="77"/>
      <c r="H3" s="77"/>
      <c r="I3" s="77"/>
    </row>
    <row r="4" spans="1:9">
      <c r="A4" s="46"/>
      <c r="B4" s="46"/>
      <c r="C4" s="46"/>
      <c r="D4" s="46"/>
      <c r="E4" s="46"/>
      <c r="F4" s="46"/>
      <c r="G4" s="46"/>
      <c r="H4" s="46"/>
      <c r="I4" s="46"/>
    </row>
    <row r="5" spans="1:9" ht="15.75">
      <c r="A5" s="62" t="s">
        <v>148</v>
      </c>
      <c r="B5" s="46"/>
      <c r="C5" s="46"/>
      <c r="D5" s="46"/>
      <c r="E5" s="46"/>
      <c r="F5" s="46"/>
      <c r="G5" s="46"/>
      <c r="H5" s="46"/>
    </row>
    <row r="6" spans="1:9">
      <c r="A6" s="46"/>
      <c r="B6" s="46"/>
      <c r="C6" s="46"/>
      <c r="D6" s="46"/>
      <c r="E6" s="46"/>
      <c r="F6" s="46"/>
      <c r="G6" s="46"/>
      <c r="H6" s="46"/>
      <c r="I6" s="46"/>
    </row>
    <row r="7" spans="1:9">
      <c r="A7" s="46" t="s">
        <v>38</v>
      </c>
      <c r="B7" s="866">
        <f>+Trans!F5</f>
        <v>0</v>
      </c>
      <c r="C7" s="866"/>
      <c r="D7" s="866"/>
      <c r="E7" s="46"/>
      <c r="F7" s="46"/>
      <c r="G7" s="46"/>
      <c r="H7" s="46"/>
      <c r="I7" s="46"/>
    </row>
    <row r="8" spans="1:9">
      <c r="A8" s="46"/>
      <c r="B8" s="46"/>
      <c r="C8" s="46"/>
      <c r="D8" s="46"/>
      <c r="E8" s="46"/>
      <c r="F8" s="46"/>
      <c r="G8" s="46"/>
      <c r="H8" s="46"/>
      <c r="I8" s="46"/>
    </row>
    <row r="9" spans="1:9" ht="20.25">
      <c r="A9" s="100" t="s">
        <v>962</v>
      </c>
      <c r="B9" s="46"/>
      <c r="C9" s="46"/>
      <c r="D9" s="46"/>
      <c r="E9" s="46"/>
      <c r="F9" s="46"/>
      <c r="G9" s="46"/>
      <c r="H9" s="46"/>
      <c r="I9" s="46"/>
    </row>
    <row r="10" spans="1:9" ht="20.25">
      <c r="A10" s="100"/>
      <c r="B10" s="46"/>
      <c r="C10" s="46"/>
      <c r="D10" s="46"/>
      <c r="E10" s="46"/>
      <c r="F10" s="46"/>
      <c r="G10" s="46"/>
      <c r="H10" s="46"/>
      <c r="I10" s="46"/>
    </row>
    <row r="11" spans="1:9" ht="15.75">
      <c r="A11" s="62" t="s">
        <v>59</v>
      </c>
      <c r="B11" s="62"/>
      <c r="C11" s="46"/>
      <c r="D11" s="46"/>
      <c r="E11" s="46"/>
      <c r="F11" s="46"/>
      <c r="G11" s="46"/>
      <c r="H11" s="46"/>
      <c r="I11" s="46"/>
    </row>
    <row r="12" spans="1:9">
      <c r="A12" s="46"/>
      <c r="B12" s="46"/>
      <c r="C12" s="46"/>
      <c r="D12" s="46"/>
      <c r="E12" s="46"/>
      <c r="F12" s="46"/>
      <c r="G12" s="46"/>
      <c r="H12" s="46"/>
      <c r="I12" s="46"/>
    </row>
    <row r="13" spans="1:9">
      <c r="A13" s="46"/>
      <c r="B13" s="46" t="s">
        <v>60</v>
      </c>
      <c r="C13" s="78"/>
      <c r="D13" s="46"/>
      <c r="E13" s="46"/>
      <c r="F13" s="46"/>
      <c r="G13" s="46" t="s">
        <v>61</v>
      </c>
      <c r="H13" s="46"/>
      <c r="I13" s="79"/>
    </row>
    <row r="14" spans="1:9">
      <c r="A14" s="46"/>
      <c r="B14" s="46"/>
      <c r="C14" s="46"/>
      <c r="D14" s="46"/>
      <c r="E14" s="46"/>
      <c r="F14" s="46"/>
      <c r="G14" s="46"/>
      <c r="H14" s="46"/>
      <c r="I14" s="46" t="s">
        <v>33</v>
      </c>
    </row>
    <row r="15" spans="1:9">
      <c r="A15" s="46"/>
      <c r="B15" s="45" t="s">
        <v>62</v>
      </c>
      <c r="C15" s="46"/>
      <c r="D15" s="46"/>
      <c r="E15" s="45" t="s">
        <v>63</v>
      </c>
      <c r="F15" s="46"/>
      <c r="G15" s="45" t="s">
        <v>64</v>
      </c>
      <c r="H15" s="46"/>
      <c r="I15" s="45" t="s">
        <v>42</v>
      </c>
    </row>
    <row r="16" spans="1:9">
      <c r="A16" s="46"/>
      <c r="B16" s="45">
        <v>2026</v>
      </c>
      <c r="C16" s="46"/>
      <c r="D16" s="46"/>
      <c r="E16" s="84"/>
      <c r="F16" s="71"/>
      <c r="G16" s="84"/>
      <c r="H16" s="71"/>
      <c r="I16" s="705">
        <f t="shared" ref="I16:I24" si="0">E16+G16</f>
        <v>0</v>
      </c>
    </row>
    <row r="17" spans="1:9">
      <c r="A17" s="46"/>
      <c r="B17" s="45">
        <f>B16+1</f>
        <v>2027</v>
      </c>
      <c r="C17" s="46"/>
      <c r="D17" s="46"/>
      <c r="E17" s="84"/>
      <c r="F17" s="71"/>
      <c r="G17" s="84"/>
      <c r="H17" s="71"/>
      <c r="I17" s="705">
        <f t="shared" si="0"/>
        <v>0</v>
      </c>
    </row>
    <row r="18" spans="1:9">
      <c r="A18" s="46"/>
      <c r="B18" s="45">
        <f>B17+1</f>
        <v>2028</v>
      </c>
      <c r="C18" s="46"/>
      <c r="D18" s="46"/>
      <c r="E18" s="84"/>
      <c r="F18" s="71"/>
      <c r="G18" s="84"/>
      <c r="H18" s="71"/>
      <c r="I18" s="705">
        <f t="shared" si="0"/>
        <v>0</v>
      </c>
    </row>
    <row r="19" spans="1:9">
      <c r="A19" s="46"/>
      <c r="B19" s="45">
        <f>B18+1</f>
        <v>2029</v>
      </c>
      <c r="C19" s="46"/>
      <c r="D19" s="46"/>
      <c r="E19" s="84"/>
      <c r="F19" s="71"/>
      <c r="G19" s="84"/>
      <c r="H19" s="71"/>
      <c r="I19" s="705">
        <f t="shared" si="0"/>
        <v>0</v>
      </c>
    </row>
    <row r="20" spans="1:9">
      <c r="A20" s="46"/>
      <c r="B20" s="45">
        <f>B19+1</f>
        <v>2030</v>
      </c>
      <c r="C20" s="46"/>
      <c r="D20" s="46"/>
      <c r="E20" s="84"/>
      <c r="F20" s="71"/>
      <c r="G20" s="84"/>
      <c r="H20" s="71"/>
      <c r="I20" s="705">
        <f t="shared" si="0"/>
        <v>0</v>
      </c>
    </row>
    <row r="21" spans="1:9">
      <c r="A21" s="46"/>
      <c r="B21" s="428" t="s">
        <v>1144</v>
      </c>
      <c r="C21" s="46"/>
      <c r="D21" s="46"/>
      <c r="E21" s="84"/>
      <c r="F21" s="71"/>
      <c r="G21" s="84"/>
      <c r="H21" s="71"/>
      <c r="I21" s="705">
        <f t="shared" si="0"/>
        <v>0</v>
      </c>
    </row>
    <row r="22" spans="1:9">
      <c r="A22" s="46"/>
      <c r="B22" s="428" t="s">
        <v>1145</v>
      </c>
      <c r="C22" s="46"/>
      <c r="D22" s="46"/>
      <c r="E22" s="84"/>
      <c r="F22" s="71"/>
      <c r="G22" s="84"/>
      <c r="H22" s="71"/>
      <c r="I22" s="705">
        <f t="shared" si="0"/>
        <v>0</v>
      </c>
    </row>
    <row r="23" spans="1:9">
      <c r="A23" s="46"/>
      <c r="B23" s="428" t="s">
        <v>1146</v>
      </c>
      <c r="C23" s="46"/>
      <c r="D23" s="46"/>
      <c r="E23" s="84"/>
      <c r="F23" s="71"/>
      <c r="G23" s="84"/>
      <c r="H23" s="71"/>
      <c r="I23" s="705">
        <f t="shared" si="0"/>
        <v>0</v>
      </c>
    </row>
    <row r="24" spans="1:9">
      <c r="A24" s="46"/>
      <c r="B24" s="428" t="s">
        <v>1147</v>
      </c>
      <c r="C24" s="46"/>
      <c r="D24" s="46"/>
      <c r="E24" s="84"/>
      <c r="F24" s="71"/>
      <c r="G24" s="84"/>
      <c r="H24" s="71"/>
      <c r="I24" s="705">
        <f t="shared" si="0"/>
        <v>0</v>
      </c>
    </row>
    <row r="25" spans="1:9">
      <c r="A25" s="46"/>
      <c r="B25" s="46"/>
      <c r="C25" s="46"/>
      <c r="D25" s="46"/>
      <c r="E25" s="71"/>
      <c r="F25" s="71"/>
      <c r="G25" s="71"/>
      <c r="H25" s="71"/>
      <c r="I25" s="71"/>
    </row>
    <row r="26" spans="1:9" ht="21" thickBot="1">
      <c r="A26" s="46"/>
      <c r="B26" s="45" t="s">
        <v>42</v>
      </c>
      <c r="C26" s="46"/>
      <c r="D26" s="104" t="s">
        <v>68</v>
      </c>
      <c r="E26" s="706">
        <f>SUM(E16:E24)</f>
        <v>0</v>
      </c>
      <c r="F26" s="71"/>
      <c r="G26" s="706">
        <f>SUM(G16:G24)</f>
        <v>0</v>
      </c>
      <c r="H26" s="71"/>
      <c r="I26" s="706">
        <f>SUM(I16:I24)</f>
        <v>0</v>
      </c>
    </row>
    <row r="27" spans="1:9" ht="15.75" thickTop="1">
      <c r="A27" s="46"/>
      <c r="B27" s="46"/>
      <c r="C27" s="46"/>
      <c r="D27" s="46"/>
      <c r="E27" s="46"/>
      <c r="F27" s="46"/>
      <c r="G27" s="46"/>
      <c r="H27" s="46"/>
      <c r="I27" s="46"/>
    </row>
    <row r="28" spans="1:9">
      <c r="A28" s="46"/>
      <c r="B28" s="46"/>
      <c r="C28" s="46"/>
      <c r="D28" s="46"/>
      <c r="E28" s="46"/>
      <c r="F28" s="46"/>
      <c r="G28" s="46"/>
      <c r="H28" s="46"/>
      <c r="I28" s="46"/>
    </row>
    <row r="29" spans="1:9" ht="15.75">
      <c r="A29" s="62" t="s">
        <v>65</v>
      </c>
      <c r="B29" s="62"/>
      <c r="C29" s="62"/>
      <c r="D29" s="62"/>
      <c r="E29" s="46"/>
      <c r="F29" s="46"/>
      <c r="G29" s="46"/>
      <c r="H29" s="46"/>
      <c r="I29" s="46"/>
    </row>
    <row r="30" spans="1:9">
      <c r="A30" s="46"/>
      <c r="B30" s="46"/>
      <c r="C30" s="46"/>
      <c r="D30" s="46"/>
      <c r="E30" s="46"/>
      <c r="F30" s="46"/>
      <c r="G30" s="46"/>
      <c r="H30" s="46"/>
      <c r="I30" s="46"/>
    </row>
    <row r="31" spans="1:9">
      <c r="A31" s="46"/>
      <c r="B31" s="46" t="s">
        <v>60</v>
      </c>
      <c r="C31" s="78"/>
      <c r="D31" s="46"/>
      <c r="E31" s="46"/>
      <c r="F31" s="46"/>
      <c r="G31" s="46" t="s">
        <v>61</v>
      </c>
      <c r="H31" s="46"/>
      <c r="I31" s="79"/>
    </row>
    <row r="32" spans="1:9">
      <c r="A32" s="46"/>
      <c r="B32" s="46"/>
      <c r="C32" s="46"/>
      <c r="D32" s="46"/>
      <c r="E32" s="46"/>
      <c r="F32" s="46"/>
      <c r="G32" s="46"/>
      <c r="H32" s="46"/>
      <c r="I32" s="46"/>
    </row>
    <row r="33" spans="1:9">
      <c r="A33" s="46"/>
      <c r="B33" s="45" t="s">
        <v>62</v>
      </c>
      <c r="C33" s="46"/>
      <c r="D33" s="46"/>
      <c r="E33" s="45" t="s">
        <v>63</v>
      </c>
      <c r="F33" s="46"/>
      <c r="G33" s="45" t="s">
        <v>64</v>
      </c>
      <c r="H33" s="46"/>
      <c r="I33" s="45" t="s">
        <v>42</v>
      </c>
    </row>
    <row r="34" spans="1:9">
      <c r="A34" s="46"/>
      <c r="B34" s="45">
        <f t="shared" ref="B34:B39" si="1">B16</f>
        <v>2026</v>
      </c>
      <c r="C34" s="46"/>
      <c r="D34" s="46"/>
      <c r="E34" s="84"/>
      <c r="F34" s="71"/>
      <c r="G34" s="84"/>
      <c r="H34" s="71"/>
      <c r="I34" s="705">
        <f t="shared" ref="I34:I42" si="2">E34+G34</f>
        <v>0</v>
      </c>
    </row>
    <row r="35" spans="1:9">
      <c r="A35" s="46"/>
      <c r="B35" s="45">
        <f t="shared" si="1"/>
        <v>2027</v>
      </c>
      <c r="C35" s="46"/>
      <c r="D35" s="46"/>
      <c r="E35" s="84"/>
      <c r="F35" s="71"/>
      <c r="G35" s="84"/>
      <c r="H35" s="71"/>
      <c r="I35" s="705">
        <f t="shared" si="2"/>
        <v>0</v>
      </c>
    </row>
    <row r="36" spans="1:9">
      <c r="A36" s="46"/>
      <c r="B36" s="45">
        <f t="shared" si="1"/>
        <v>2028</v>
      </c>
      <c r="C36" s="46"/>
      <c r="D36" s="46"/>
      <c r="E36" s="84"/>
      <c r="F36" s="71"/>
      <c r="G36" s="84"/>
      <c r="H36" s="71"/>
      <c r="I36" s="705">
        <f t="shared" si="2"/>
        <v>0</v>
      </c>
    </row>
    <row r="37" spans="1:9">
      <c r="A37" s="46"/>
      <c r="B37" s="45">
        <f t="shared" si="1"/>
        <v>2029</v>
      </c>
      <c r="C37" s="46"/>
      <c r="D37" s="46"/>
      <c r="E37" s="84"/>
      <c r="F37" s="71"/>
      <c r="G37" s="84"/>
      <c r="H37" s="71"/>
      <c r="I37" s="705">
        <f t="shared" si="2"/>
        <v>0</v>
      </c>
    </row>
    <row r="38" spans="1:9">
      <c r="A38" s="46"/>
      <c r="B38" s="45">
        <f t="shared" si="1"/>
        <v>2030</v>
      </c>
      <c r="C38" s="46"/>
      <c r="D38" s="46"/>
      <c r="E38" s="84"/>
      <c r="F38" s="71"/>
      <c r="G38" s="84"/>
      <c r="H38" s="71"/>
      <c r="I38" s="705">
        <f t="shared" si="2"/>
        <v>0</v>
      </c>
    </row>
    <row r="39" spans="1:9">
      <c r="A39" s="46"/>
      <c r="B39" s="428" t="str">
        <f t="shared" si="1"/>
        <v>2031-2035</v>
      </c>
      <c r="C39" s="46"/>
      <c r="D39" s="46"/>
      <c r="E39" s="84"/>
      <c r="F39" s="71"/>
      <c r="G39" s="84"/>
      <c r="H39" s="71"/>
      <c r="I39" s="705">
        <f t="shared" si="2"/>
        <v>0</v>
      </c>
    </row>
    <row r="40" spans="1:9">
      <c r="A40" s="46"/>
      <c r="B40" s="428" t="str">
        <f t="shared" ref="B40:B42" si="3">B22</f>
        <v>2036-2040</v>
      </c>
      <c r="C40" s="46"/>
      <c r="D40" s="46"/>
      <c r="E40" s="84"/>
      <c r="F40" s="71"/>
      <c r="G40" s="84"/>
      <c r="H40" s="71"/>
      <c r="I40" s="705">
        <f t="shared" si="2"/>
        <v>0</v>
      </c>
    </row>
    <row r="41" spans="1:9">
      <c r="A41" s="46"/>
      <c r="B41" s="428" t="str">
        <f t="shared" si="3"/>
        <v>2041-2045</v>
      </c>
      <c r="C41" s="46"/>
      <c r="D41" s="46"/>
      <c r="E41" s="84"/>
      <c r="F41" s="71"/>
      <c r="G41" s="84"/>
      <c r="H41" s="71"/>
      <c r="I41" s="705">
        <f t="shared" si="2"/>
        <v>0</v>
      </c>
    </row>
    <row r="42" spans="1:9">
      <c r="A42" s="46"/>
      <c r="B42" s="428" t="str">
        <f t="shared" si="3"/>
        <v>2046-2050</v>
      </c>
      <c r="C42" s="46"/>
      <c r="D42" s="46"/>
      <c r="E42" s="84"/>
      <c r="F42" s="71"/>
      <c r="G42" s="84"/>
      <c r="H42" s="71"/>
      <c r="I42" s="705">
        <f t="shared" si="2"/>
        <v>0</v>
      </c>
    </row>
    <row r="43" spans="1:9">
      <c r="A43" s="46"/>
      <c r="B43" s="46"/>
      <c r="C43" s="46"/>
      <c r="D43" s="46"/>
      <c r="E43" s="71"/>
      <c r="F43" s="71"/>
      <c r="G43" s="71"/>
      <c r="H43" s="71"/>
      <c r="I43" s="71"/>
    </row>
    <row r="44" spans="1:9" ht="21" thickBot="1">
      <c r="A44" s="46"/>
      <c r="B44" s="45" t="s">
        <v>42</v>
      </c>
      <c r="C44" s="46"/>
      <c r="D44" s="104" t="s">
        <v>68</v>
      </c>
      <c r="E44" s="706">
        <f>SUM(E34:E42)</f>
        <v>0</v>
      </c>
      <c r="F44" s="71"/>
      <c r="G44" s="706">
        <f>SUM(G34:G42)</f>
        <v>0</v>
      </c>
      <c r="H44" s="71"/>
      <c r="I44" s="706">
        <f>SUM(I34:I42)</f>
        <v>0</v>
      </c>
    </row>
    <row r="45" spans="1:9" ht="15.75" thickTop="1">
      <c r="A45" s="46"/>
      <c r="B45" s="46"/>
      <c r="C45" s="46"/>
      <c r="D45" s="46"/>
      <c r="E45" s="46"/>
      <c r="F45" s="46"/>
      <c r="G45" s="46"/>
      <c r="H45" s="46"/>
      <c r="I45" s="46"/>
    </row>
    <row r="46" spans="1:9">
      <c r="A46" s="46"/>
      <c r="B46" s="46"/>
      <c r="C46" s="46"/>
      <c r="D46" s="46"/>
      <c r="E46" s="46"/>
      <c r="F46" s="46"/>
      <c r="G46" s="46"/>
      <c r="H46" s="46"/>
      <c r="I46" s="46"/>
    </row>
    <row r="47" spans="1:9">
      <c r="A47" s="46"/>
      <c r="B47" s="46"/>
      <c r="C47" s="46"/>
      <c r="D47" s="46"/>
      <c r="E47" s="46"/>
      <c r="F47" s="46"/>
      <c r="G47" s="46"/>
      <c r="H47" s="46"/>
      <c r="I47" s="46"/>
    </row>
    <row r="48" spans="1:9">
      <c r="A48" s="46"/>
      <c r="B48" s="46"/>
      <c r="C48" s="46"/>
      <c r="D48" s="46"/>
      <c r="E48" s="46"/>
      <c r="F48" s="46"/>
      <c r="G48" s="46"/>
      <c r="H48" s="46"/>
      <c r="I48" s="46"/>
    </row>
    <row r="49" spans="1:9">
      <c r="A49" s="46"/>
      <c r="B49" s="46"/>
      <c r="C49" s="46"/>
      <c r="D49" s="46"/>
      <c r="E49" s="46"/>
      <c r="F49" s="46"/>
      <c r="G49" s="46"/>
      <c r="H49" s="46"/>
      <c r="I49" s="46"/>
    </row>
    <row r="50" spans="1:9">
      <c r="A50" s="46"/>
      <c r="B50" s="46"/>
      <c r="C50" s="46"/>
      <c r="D50" s="46"/>
      <c r="E50" s="46"/>
      <c r="F50" s="46"/>
      <c r="G50" s="46"/>
      <c r="H50" s="46"/>
      <c r="I50" s="46"/>
    </row>
    <row r="51" spans="1:9" ht="15.75">
      <c r="I51" s="115" t="s">
        <v>446</v>
      </c>
    </row>
    <row r="52" spans="1:9">
      <c r="I52" s="228" t="s">
        <v>66</v>
      </c>
    </row>
    <row r="54" spans="1:9" ht="20.25">
      <c r="A54" s="100" t="s">
        <v>962</v>
      </c>
      <c r="B54" s="46"/>
      <c r="C54" s="46"/>
      <c r="D54" s="46"/>
      <c r="E54" s="46"/>
      <c r="F54" s="46"/>
      <c r="G54" s="46"/>
      <c r="H54" s="46"/>
      <c r="I54" s="46"/>
    </row>
    <row r="55" spans="1:9" ht="20.25">
      <c r="A55" s="100"/>
      <c r="B55" s="46"/>
      <c r="C55" s="46"/>
      <c r="D55" s="46"/>
      <c r="E55" s="46"/>
      <c r="F55" s="46"/>
      <c r="G55" s="46"/>
      <c r="H55" s="46"/>
      <c r="I55" s="46"/>
    </row>
    <row r="56" spans="1:9" ht="15.75">
      <c r="A56" s="62" t="s">
        <v>1133</v>
      </c>
      <c r="B56" s="62"/>
      <c r="C56" s="46"/>
      <c r="D56" s="46"/>
      <c r="E56" s="46"/>
      <c r="F56" s="46"/>
      <c r="G56" s="46"/>
      <c r="H56" s="46"/>
      <c r="I56" s="46"/>
    </row>
    <row r="57" spans="1:9">
      <c r="A57" s="46"/>
      <c r="B57" s="46"/>
      <c r="C57" s="46"/>
      <c r="D57" s="46"/>
      <c r="E57" s="46"/>
      <c r="F57" s="46"/>
      <c r="G57" s="46"/>
      <c r="H57" s="46"/>
      <c r="I57" s="46"/>
    </row>
    <row r="58" spans="1:9">
      <c r="A58" s="46"/>
      <c r="B58" s="46" t="s">
        <v>60</v>
      </c>
      <c r="C58" s="78"/>
      <c r="D58" s="46"/>
      <c r="E58" s="46"/>
      <c r="F58" s="46"/>
      <c r="G58" s="46" t="s">
        <v>61</v>
      </c>
      <c r="H58" s="46"/>
      <c r="I58" s="79"/>
    </row>
    <row r="59" spans="1:9">
      <c r="A59" s="46"/>
      <c r="B59" s="46"/>
      <c r="C59" s="46"/>
      <c r="D59" s="46"/>
      <c r="E59" s="46"/>
      <c r="F59" s="46"/>
      <c r="G59" s="45" t="s">
        <v>67</v>
      </c>
      <c r="H59" s="46"/>
      <c r="I59" s="46"/>
    </row>
    <row r="60" spans="1:9">
      <c r="A60" s="46"/>
      <c r="B60" s="46" t="s">
        <v>62</v>
      </c>
      <c r="C60" s="46"/>
      <c r="D60" s="46"/>
      <c r="E60" s="45" t="s">
        <v>63</v>
      </c>
      <c r="F60" s="46"/>
      <c r="G60" s="45" t="s">
        <v>64</v>
      </c>
      <c r="H60" s="46"/>
      <c r="I60" s="45" t="s">
        <v>42</v>
      </c>
    </row>
    <row r="61" spans="1:9">
      <c r="A61" s="46"/>
      <c r="B61" s="45">
        <f t="shared" ref="B61:B69" si="4">B16</f>
        <v>2026</v>
      </c>
      <c r="C61" s="46"/>
      <c r="D61" s="46"/>
      <c r="E61" s="83"/>
      <c r="G61" s="81"/>
      <c r="I61" s="705">
        <f t="shared" ref="I61:I69" si="5">E61+G61</f>
        <v>0</v>
      </c>
    </row>
    <row r="62" spans="1:9">
      <c r="A62" s="46"/>
      <c r="B62" s="45">
        <f t="shared" si="4"/>
        <v>2027</v>
      </c>
      <c r="C62" s="46"/>
      <c r="D62" s="46"/>
      <c r="E62" s="83"/>
      <c r="F62" s="82"/>
      <c r="G62" s="81"/>
      <c r="H62" s="82"/>
      <c r="I62" s="705">
        <f t="shared" si="5"/>
        <v>0</v>
      </c>
    </row>
    <row r="63" spans="1:9">
      <c r="A63" s="46"/>
      <c r="B63" s="45">
        <f t="shared" si="4"/>
        <v>2028</v>
      </c>
      <c r="C63" s="46"/>
      <c r="D63" s="46"/>
      <c r="E63" s="83"/>
      <c r="F63" s="82"/>
      <c r="G63" s="81"/>
      <c r="H63" s="82"/>
      <c r="I63" s="705">
        <f t="shared" si="5"/>
        <v>0</v>
      </c>
    </row>
    <row r="64" spans="1:9">
      <c r="A64" s="46"/>
      <c r="B64" s="45">
        <f t="shared" si="4"/>
        <v>2029</v>
      </c>
      <c r="C64" s="46"/>
      <c r="D64" s="46"/>
      <c r="E64" s="83"/>
      <c r="F64" s="82"/>
      <c r="G64" s="81"/>
      <c r="H64" s="82"/>
      <c r="I64" s="705">
        <f t="shared" si="5"/>
        <v>0</v>
      </c>
    </row>
    <row r="65" spans="1:9">
      <c r="A65" s="46"/>
      <c r="B65" s="45">
        <f t="shared" si="4"/>
        <v>2030</v>
      </c>
      <c r="C65" s="46"/>
      <c r="D65" s="46"/>
      <c r="E65" s="83"/>
      <c r="F65" s="82"/>
      <c r="G65" s="81"/>
      <c r="H65" s="82"/>
      <c r="I65" s="705">
        <f t="shared" si="5"/>
        <v>0</v>
      </c>
    </row>
    <row r="66" spans="1:9">
      <c r="A66" s="46"/>
      <c r="B66" s="45" t="str">
        <f t="shared" si="4"/>
        <v>2031-2035</v>
      </c>
      <c r="C66" s="46"/>
      <c r="D66" s="46"/>
      <c r="E66" s="83"/>
      <c r="F66" s="82"/>
      <c r="G66" s="81"/>
      <c r="H66" s="82"/>
      <c r="I66" s="705">
        <f t="shared" si="5"/>
        <v>0</v>
      </c>
    </row>
    <row r="67" spans="1:9">
      <c r="A67" s="46"/>
      <c r="B67" s="45" t="str">
        <f t="shared" si="4"/>
        <v>2036-2040</v>
      </c>
      <c r="C67" s="46"/>
      <c r="D67" s="46"/>
      <c r="E67" s="83"/>
      <c r="F67" s="82"/>
      <c r="G67" s="81"/>
      <c r="H67" s="82"/>
      <c r="I67" s="705">
        <f t="shared" si="5"/>
        <v>0</v>
      </c>
    </row>
    <row r="68" spans="1:9">
      <c r="A68" s="46"/>
      <c r="B68" s="45" t="str">
        <f t="shared" si="4"/>
        <v>2041-2045</v>
      </c>
      <c r="C68" s="46"/>
      <c r="D68" s="46"/>
      <c r="E68" s="83"/>
      <c r="F68" s="82"/>
      <c r="G68" s="81"/>
      <c r="H68" s="82"/>
      <c r="I68" s="705">
        <f t="shared" si="5"/>
        <v>0</v>
      </c>
    </row>
    <row r="69" spans="1:9">
      <c r="A69" s="46"/>
      <c r="B69" s="45" t="str">
        <f t="shared" si="4"/>
        <v>2046-2050</v>
      </c>
      <c r="C69" s="46"/>
      <c r="D69" s="46"/>
      <c r="E69" s="83"/>
      <c r="F69" s="82"/>
      <c r="G69" s="81"/>
      <c r="H69" s="82"/>
      <c r="I69" s="705">
        <f t="shared" si="5"/>
        <v>0</v>
      </c>
    </row>
    <row r="70" spans="1:9">
      <c r="A70" s="46"/>
      <c r="B70" s="45" t="s">
        <v>33</v>
      </c>
      <c r="C70" s="46"/>
      <c r="D70" s="46"/>
      <c r="E70" s="707"/>
      <c r="F70" s="82"/>
      <c r="G70" s="707"/>
      <c r="H70" s="82"/>
      <c r="I70" s="707"/>
    </row>
    <row r="71" spans="1:9">
      <c r="A71" s="46"/>
      <c r="B71" s="45" t="s">
        <v>42</v>
      </c>
      <c r="C71" s="46"/>
      <c r="D71" s="46"/>
      <c r="E71" s="708"/>
      <c r="F71" s="82"/>
      <c r="G71" s="82"/>
      <c r="H71" s="82"/>
      <c r="I71" s="82"/>
    </row>
    <row r="72" spans="1:9" ht="21" thickBot="1">
      <c r="A72" s="46"/>
      <c r="B72" s="46"/>
      <c r="C72" s="46"/>
      <c r="D72" s="104" t="s">
        <v>68</v>
      </c>
      <c r="E72" s="706">
        <f>SUM(E61:E70)</f>
        <v>0</v>
      </c>
      <c r="F72" s="71"/>
      <c r="G72" s="706">
        <f>SUM(G61:G70)</f>
        <v>0</v>
      </c>
      <c r="H72" s="82"/>
      <c r="I72" s="706">
        <f>SUM(I61:I70)</f>
        <v>0</v>
      </c>
    </row>
    <row r="73" spans="1:9" ht="15.75" thickTop="1">
      <c r="A73" s="46"/>
      <c r="B73" s="46"/>
      <c r="C73" s="46"/>
      <c r="D73" s="46"/>
      <c r="E73" s="46"/>
      <c r="F73" s="46"/>
      <c r="G73" s="46"/>
      <c r="H73" s="46"/>
      <c r="I73" s="46"/>
    </row>
    <row r="74" spans="1:9" ht="15.75">
      <c r="A74" s="62" t="s">
        <v>1132</v>
      </c>
      <c r="B74" s="62"/>
      <c r="C74" s="46"/>
      <c r="D74" s="46"/>
      <c r="E74" s="46"/>
      <c r="F74" s="46"/>
      <c r="G74" s="46"/>
      <c r="H74" s="46"/>
      <c r="I74" s="46"/>
    </row>
    <row r="75" spans="1:9">
      <c r="A75" s="46"/>
      <c r="B75" s="46"/>
      <c r="C75" s="46"/>
      <c r="D75" s="46"/>
      <c r="E75" s="46"/>
      <c r="F75" s="46"/>
      <c r="G75" s="46"/>
      <c r="H75" s="46"/>
      <c r="I75" s="46"/>
    </row>
    <row r="76" spans="1:9">
      <c r="A76" s="50" t="s">
        <v>1148</v>
      </c>
      <c r="B76" s="46"/>
      <c r="C76" s="46"/>
      <c r="E76" s="46"/>
      <c r="F76" s="46"/>
      <c r="G76" s="84"/>
      <c r="H76" s="46"/>
      <c r="I76" s="46"/>
    </row>
    <row r="77" spans="1:9">
      <c r="A77" s="46"/>
      <c r="B77" s="46"/>
      <c r="C77" s="46"/>
      <c r="D77" s="46"/>
      <c r="E77" s="46"/>
      <c r="F77" s="46"/>
      <c r="G77" s="46"/>
      <c r="H77" s="46"/>
      <c r="I77" s="46"/>
    </row>
    <row r="78" spans="1:9">
      <c r="A78" s="46"/>
      <c r="B78" s="45" t="s">
        <v>62</v>
      </c>
      <c r="C78" s="46"/>
      <c r="D78" s="46"/>
      <c r="E78" s="46"/>
      <c r="F78" s="46"/>
      <c r="G78" s="45" t="s">
        <v>67</v>
      </c>
      <c r="H78" s="46"/>
      <c r="I78" s="46"/>
    </row>
    <row r="79" spans="1:9">
      <c r="A79" s="46"/>
      <c r="B79" s="45">
        <f t="shared" ref="B79:B87" si="6">B34</f>
        <v>2026</v>
      </c>
      <c r="C79" s="46"/>
      <c r="D79" s="46"/>
      <c r="E79" s="46"/>
      <c r="F79" s="46"/>
      <c r="G79" s="85"/>
      <c r="H79" s="46"/>
      <c r="I79" s="46"/>
    </row>
    <row r="80" spans="1:9">
      <c r="A80" s="46"/>
      <c r="B80" s="45">
        <f t="shared" si="6"/>
        <v>2027</v>
      </c>
      <c r="C80" s="46"/>
      <c r="D80" s="46"/>
      <c r="E80" s="46"/>
      <c r="F80" s="46"/>
      <c r="G80" s="85"/>
      <c r="H80" s="46"/>
      <c r="I80" s="46"/>
    </row>
    <row r="81" spans="1:9">
      <c r="A81" s="46"/>
      <c r="B81" s="45">
        <f t="shared" si="6"/>
        <v>2028</v>
      </c>
      <c r="C81" s="46"/>
      <c r="D81" s="46"/>
      <c r="E81" s="46"/>
      <c r="F81" s="46"/>
      <c r="G81" s="85"/>
      <c r="H81" s="46"/>
      <c r="I81" s="46"/>
    </row>
    <row r="82" spans="1:9">
      <c r="A82" s="46"/>
      <c r="B82" s="45">
        <f t="shared" si="6"/>
        <v>2029</v>
      </c>
      <c r="C82" s="46"/>
      <c r="D82" s="46"/>
      <c r="E82" s="46"/>
      <c r="F82" s="46"/>
      <c r="G82" s="85"/>
      <c r="H82" s="46"/>
      <c r="I82" s="46"/>
    </row>
    <row r="83" spans="1:9">
      <c r="A83" s="46"/>
      <c r="B83" s="45">
        <f t="shared" si="6"/>
        <v>2030</v>
      </c>
      <c r="C83" s="46"/>
      <c r="D83" s="46"/>
      <c r="E83" s="46"/>
      <c r="F83" s="46"/>
      <c r="G83" s="85"/>
      <c r="H83" s="46"/>
      <c r="I83" s="46"/>
    </row>
    <row r="84" spans="1:9">
      <c r="A84" s="46"/>
      <c r="B84" s="45" t="str">
        <f t="shared" si="6"/>
        <v>2031-2035</v>
      </c>
      <c r="C84" s="46"/>
      <c r="D84" s="46"/>
      <c r="E84" s="46"/>
      <c r="F84" s="46"/>
      <c r="G84" s="253" t="s">
        <v>33</v>
      </c>
      <c r="H84" s="46"/>
      <c r="I84" s="46"/>
    </row>
    <row r="85" spans="1:9">
      <c r="A85" s="46"/>
      <c r="B85" s="45" t="str">
        <f t="shared" si="6"/>
        <v>2036-2040</v>
      </c>
      <c r="C85" s="46"/>
      <c r="D85" s="46"/>
      <c r="E85" s="46"/>
      <c r="F85" s="46"/>
      <c r="G85" s="85"/>
      <c r="H85" s="46"/>
      <c r="I85" s="46"/>
    </row>
    <row r="86" spans="1:9">
      <c r="A86" s="46"/>
      <c r="B86" s="45" t="str">
        <f t="shared" si="6"/>
        <v>2041-2045</v>
      </c>
      <c r="C86" s="46"/>
      <c r="D86" s="46"/>
      <c r="E86" s="46"/>
      <c r="F86" s="46"/>
      <c r="G86" s="85"/>
      <c r="H86" s="46"/>
      <c r="I86" s="46"/>
    </row>
    <row r="87" spans="1:9">
      <c r="A87" s="46"/>
      <c r="B87" s="45" t="str">
        <f t="shared" si="6"/>
        <v>2046-2050</v>
      </c>
      <c r="C87" s="46"/>
      <c r="D87" s="46"/>
      <c r="E87" s="46"/>
      <c r="F87" s="46"/>
      <c r="G87" s="156"/>
      <c r="H87" s="46"/>
      <c r="I87" s="46"/>
    </row>
    <row r="88" spans="1:9" ht="21" thickBot="1">
      <c r="A88" s="46"/>
      <c r="B88" s="710" t="s">
        <v>42</v>
      </c>
      <c r="C88" s="46"/>
      <c r="D88" s="46"/>
      <c r="E88" s="46"/>
      <c r="F88" s="104" t="s">
        <v>68</v>
      </c>
      <c r="G88" s="709">
        <f>SUM(G79:G86)</f>
        <v>0</v>
      </c>
      <c r="H88" s="46"/>
      <c r="I88" s="46"/>
    </row>
    <row r="89" spans="1:9" ht="15.75" thickTop="1">
      <c r="A89" s="46"/>
      <c r="B89" s="46"/>
      <c r="C89" s="46"/>
      <c r="D89" s="46"/>
      <c r="E89" s="46"/>
      <c r="F89" s="46"/>
      <c r="G89" s="46"/>
      <c r="H89" s="46"/>
      <c r="I89" s="46"/>
    </row>
    <row r="90" spans="1:9">
      <c r="A90" s="866"/>
      <c r="B90" s="866"/>
      <c r="C90" s="46"/>
      <c r="D90" s="46"/>
      <c r="E90" s="46"/>
      <c r="I90" s="46"/>
    </row>
    <row r="91" spans="1:9" ht="15.75">
      <c r="A91" s="372" t="s">
        <v>171</v>
      </c>
      <c r="B91" s="46"/>
      <c r="C91" s="46"/>
      <c r="D91" s="46"/>
      <c r="E91" s="46"/>
      <c r="I91" s="46"/>
    </row>
    <row r="92" spans="1:9">
      <c r="C92" s="46"/>
      <c r="D92" s="46"/>
      <c r="E92" s="46"/>
      <c r="I92" s="46"/>
    </row>
    <row r="93" spans="1:9">
      <c r="A93" s="866"/>
      <c r="B93" s="866"/>
      <c r="C93" s="46"/>
      <c r="D93" s="46"/>
      <c r="E93" s="46"/>
      <c r="I93" s="46"/>
    </row>
    <row r="94" spans="1:9" ht="15.75">
      <c r="A94" s="372" t="s">
        <v>957</v>
      </c>
      <c r="B94" s="46"/>
      <c r="C94" s="46"/>
      <c r="D94" s="46"/>
      <c r="E94" s="46"/>
      <c r="I94" s="46"/>
    </row>
    <row r="95" spans="1:9">
      <c r="C95" s="46"/>
      <c r="D95" s="46"/>
      <c r="E95" s="46"/>
      <c r="I95" s="46"/>
    </row>
    <row r="96" spans="1:9">
      <c r="A96" s="866"/>
      <c r="B96" s="866"/>
      <c r="C96" s="46"/>
      <c r="D96" s="46"/>
      <c r="E96" s="46"/>
      <c r="I96" s="46"/>
    </row>
    <row r="97" spans="1:9" ht="15.75">
      <c r="A97" s="372" t="s">
        <v>864</v>
      </c>
      <c r="B97" s="46"/>
      <c r="C97" s="46"/>
      <c r="D97" s="46"/>
      <c r="E97" s="46"/>
      <c r="I97" s="46"/>
    </row>
    <row r="98" spans="1:9">
      <c r="C98" s="46"/>
      <c r="D98" s="46"/>
      <c r="E98" s="46"/>
      <c r="I98" s="46"/>
    </row>
    <row r="99" spans="1:9">
      <c r="A99" s="866"/>
      <c r="B99" s="866"/>
      <c r="C99" s="46"/>
      <c r="D99" s="46"/>
      <c r="E99" s="46"/>
      <c r="I99" s="46"/>
    </row>
    <row r="100" spans="1:9" ht="15.75">
      <c r="A100" s="372" t="s">
        <v>6</v>
      </c>
      <c r="B100" s="46"/>
      <c r="C100" s="46"/>
      <c r="D100" s="46"/>
      <c r="E100" s="46"/>
      <c r="F100" s="46"/>
      <c r="G100" s="46"/>
      <c r="H100" s="46"/>
      <c r="I100" s="46"/>
    </row>
  </sheetData>
  <sheetProtection selectLockedCells="1"/>
  <mergeCells count="5">
    <mergeCell ref="B7:D7"/>
    <mergeCell ref="A90:B90"/>
    <mergeCell ref="A93:B93"/>
    <mergeCell ref="A96:B96"/>
    <mergeCell ref="A99:B99"/>
  </mergeCells>
  <phoneticPr fontId="0" type="noConversion"/>
  <pageMargins left="0.5" right="0.5" top="0.5" bottom="0.25" header="0.5" footer="0.5"/>
  <pageSetup scale="70" fitToHeight="2" orientation="portrait" r:id="rId1"/>
  <headerFooter alignWithMargins="0"/>
  <rowBreaks count="2" manualBreakCount="2">
    <brk id="48" max="8" man="1"/>
    <brk id="101" max="8" man="1"/>
  </rowBreaks>
  <ignoredErrors>
    <ignoredError sqref="G8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I165"/>
  <sheetViews>
    <sheetView topLeftCell="A6" zoomScale="70" zoomScaleNormal="70" zoomScaleSheetLayoutView="90" workbookViewId="0"/>
  </sheetViews>
  <sheetFormatPr defaultColWidth="11.44140625" defaultRowHeight="15"/>
  <cols>
    <col min="1" max="1" width="14.21875" customWidth="1"/>
    <col min="2" max="2" width="15.77734375" customWidth="1"/>
    <col min="3" max="4" width="11.44140625" customWidth="1"/>
    <col min="5" max="5" width="15.44140625" customWidth="1"/>
    <col min="6" max="6" width="7" customWidth="1"/>
    <col min="7" max="7" width="15.109375" customWidth="1"/>
  </cols>
  <sheetData>
    <row r="1" spans="1:9" ht="15.75">
      <c r="A1" s="210" t="s">
        <v>0</v>
      </c>
      <c r="B1" s="210"/>
      <c r="C1" s="210"/>
      <c r="D1" s="210"/>
      <c r="E1" s="210"/>
      <c r="F1" s="210"/>
      <c r="G1" s="210"/>
      <c r="H1" s="210"/>
      <c r="I1" s="229" t="s">
        <v>447</v>
      </c>
    </row>
    <row r="2" spans="1:9">
      <c r="A2" s="210" t="s">
        <v>31</v>
      </c>
      <c r="B2" s="210"/>
      <c r="C2" s="210"/>
      <c r="D2" s="210"/>
      <c r="E2" s="210"/>
      <c r="F2" s="210"/>
      <c r="G2" s="210"/>
      <c r="H2" s="210"/>
      <c r="I2" s="210"/>
    </row>
    <row r="3" spans="1:9" s="6" customFormat="1">
      <c r="A3" s="230">
        <f>Trans!A3</f>
        <v>45838</v>
      </c>
      <c r="B3" s="231"/>
      <c r="C3" s="231"/>
      <c r="D3" s="231"/>
      <c r="E3" s="231"/>
      <c r="F3" s="231"/>
      <c r="G3" s="231"/>
      <c r="H3" s="231"/>
      <c r="I3" s="231"/>
    </row>
    <row r="4" spans="1:9">
      <c r="A4" s="210"/>
      <c r="B4" s="210"/>
      <c r="C4" s="210"/>
      <c r="D4" s="210"/>
      <c r="E4" s="210"/>
      <c r="F4" s="210"/>
      <c r="G4" s="210"/>
      <c r="H4" s="210"/>
      <c r="I4" s="210"/>
    </row>
    <row r="5" spans="1:9" ht="15.75">
      <c r="A5" s="215" t="s">
        <v>148</v>
      </c>
      <c r="B5" s="210"/>
      <c r="C5" s="210"/>
      <c r="D5" s="210"/>
      <c r="E5" s="210"/>
      <c r="F5" s="210"/>
      <c r="G5" s="210"/>
      <c r="H5" s="210"/>
      <c r="I5" s="210"/>
    </row>
    <row r="6" spans="1:9">
      <c r="A6" s="210"/>
      <c r="B6" s="210"/>
      <c r="C6" s="210"/>
      <c r="D6" s="210"/>
      <c r="E6" s="210"/>
      <c r="F6" s="210"/>
      <c r="G6" s="210"/>
      <c r="H6" s="210"/>
      <c r="I6" s="210"/>
    </row>
    <row r="7" spans="1:9">
      <c r="A7" s="216" t="s">
        <v>408</v>
      </c>
      <c r="B7" s="909">
        <f>+Trans!F5</f>
        <v>0</v>
      </c>
      <c r="C7" s="909"/>
      <c r="D7" s="909"/>
      <c r="E7" s="210"/>
      <c r="F7" s="210"/>
      <c r="G7" s="210"/>
      <c r="H7" s="210"/>
      <c r="I7" s="210"/>
    </row>
    <row r="8" spans="1:9">
      <c r="A8" s="210"/>
      <c r="B8" s="210"/>
      <c r="C8" s="210"/>
      <c r="D8" s="210"/>
      <c r="E8" s="210"/>
      <c r="F8" s="210"/>
      <c r="G8" s="210"/>
      <c r="H8" s="210"/>
      <c r="I8" s="210"/>
    </row>
    <row r="9" spans="1:9" ht="20.25">
      <c r="A9" s="232" t="s">
        <v>962</v>
      </c>
      <c r="B9" s="210"/>
      <c r="C9" s="210"/>
      <c r="D9" s="210"/>
      <c r="E9" s="210"/>
      <c r="F9" s="210"/>
      <c r="G9" s="210"/>
      <c r="H9" s="210"/>
      <c r="I9" s="210"/>
    </row>
    <row r="10" spans="1:9" ht="20.25">
      <c r="A10" s="232"/>
      <c r="B10" s="210"/>
      <c r="C10" s="210"/>
      <c r="D10" s="210"/>
      <c r="E10" s="210"/>
      <c r="F10" s="210"/>
      <c r="G10" s="210"/>
      <c r="H10" s="210"/>
      <c r="I10" s="210"/>
    </row>
    <row r="11" spans="1:9" ht="15.75">
      <c r="A11" s="215" t="s">
        <v>59</v>
      </c>
      <c r="B11" s="215"/>
      <c r="C11" s="210"/>
      <c r="D11" s="210"/>
      <c r="E11" s="210"/>
      <c r="F11" s="210"/>
      <c r="G11" s="210"/>
      <c r="H11" s="210"/>
      <c r="I11" s="210"/>
    </row>
    <row r="12" spans="1:9">
      <c r="A12" s="210"/>
      <c r="B12" s="210"/>
      <c r="C12" s="210"/>
      <c r="D12" s="210"/>
      <c r="E12" s="210"/>
      <c r="F12" s="210"/>
      <c r="G12" s="210"/>
      <c r="H12" s="210"/>
      <c r="I12" s="210"/>
    </row>
    <row r="13" spans="1:9">
      <c r="A13" s="210"/>
      <c r="B13" s="210" t="s">
        <v>60</v>
      </c>
      <c r="C13" s="233"/>
      <c r="D13" s="210"/>
      <c r="E13" s="210"/>
      <c r="F13" s="210"/>
      <c r="G13" s="210" t="s">
        <v>61</v>
      </c>
      <c r="H13" s="210"/>
      <c r="I13" s="234"/>
    </row>
    <row r="14" spans="1:9">
      <c r="A14" s="210"/>
      <c r="B14" s="210"/>
      <c r="C14" s="210"/>
      <c r="D14" s="210"/>
      <c r="E14" s="210"/>
      <c r="F14" s="210"/>
      <c r="G14" s="210"/>
      <c r="H14" s="210"/>
      <c r="I14" s="210" t="s">
        <v>33</v>
      </c>
    </row>
    <row r="15" spans="1:9">
      <c r="A15" s="210"/>
      <c r="B15" s="228" t="s">
        <v>62</v>
      </c>
      <c r="C15" s="210"/>
      <c r="D15" s="210"/>
      <c r="E15" s="228" t="s">
        <v>63</v>
      </c>
      <c r="F15" s="210"/>
      <c r="G15" s="228" t="s">
        <v>64</v>
      </c>
      <c r="H15" s="210"/>
      <c r="I15" s="228" t="s">
        <v>42</v>
      </c>
    </row>
    <row r="16" spans="1:9">
      <c r="A16" s="210"/>
      <c r="B16" s="228">
        <f>'4'!B16</f>
        <v>2026</v>
      </c>
      <c r="C16" s="210"/>
      <c r="D16" s="210"/>
      <c r="E16" s="235"/>
      <c r="F16" s="236"/>
      <c r="G16" s="235"/>
      <c r="H16" s="236"/>
      <c r="I16" s="237">
        <f t="shared" ref="I16:I24" si="0">E16+G16</f>
        <v>0</v>
      </c>
    </row>
    <row r="17" spans="1:9">
      <c r="A17" s="210"/>
      <c r="B17" s="228">
        <f>'4'!B17</f>
        <v>2027</v>
      </c>
      <c r="C17" s="210"/>
      <c r="D17" s="210"/>
      <c r="E17" s="235"/>
      <c r="F17" s="236"/>
      <c r="G17" s="235"/>
      <c r="H17" s="236"/>
      <c r="I17" s="237">
        <f t="shared" si="0"/>
        <v>0</v>
      </c>
    </row>
    <row r="18" spans="1:9">
      <c r="A18" s="210"/>
      <c r="B18" s="228">
        <f>'4'!B18</f>
        <v>2028</v>
      </c>
      <c r="C18" s="210"/>
      <c r="D18" s="210"/>
      <c r="E18" s="235"/>
      <c r="F18" s="236"/>
      <c r="G18" s="235"/>
      <c r="H18" s="236"/>
      <c r="I18" s="237">
        <f t="shared" si="0"/>
        <v>0</v>
      </c>
    </row>
    <row r="19" spans="1:9">
      <c r="A19" s="210"/>
      <c r="B19" s="228">
        <f>'4'!B19</f>
        <v>2029</v>
      </c>
      <c r="C19" s="210"/>
      <c r="D19" s="210"/>
      <c r="E19" s="235"/>
      <c r="F19" s="236"/>
      <c r="G19" s="235"/>
      <c r="H19" s="236"/>
      <c r="I19" s="237">
        <f t="shared" si="0"/>
        <v>0</v>
      </c>
    </row>
    <row r="20" spans="1:9">
      <c r="A20" s="210"/>
      <c r="B20" s="228">
        <f>'4'!B20</f>
        <v>2030</v>
      </c>
      <c r="C20" s="210"/>
      <c r="D20" s="210"/>
      <c r="E20" s="235"/>
      <c r="F20" s="236"/>
      <c r="G20" s="235"/>
      <c r="H20" s="236"/>
      <c r="I20" s="237">
        <f t="shared" si="0"/>
        <v>0</v>
      </c>
    </row>
    <row r="21" spans="1:9">
      <c r="A21" s="210"/>
      <c r="B21" s="228" t="str">
        <f>'4'!B21</f>
        <v>2031-2035</v>
      </c>
      <c r="C21" s="210"/>
      <c r="D21" s="210"/>
      <c r="E21" s="235"/>
      <c r="F21" s="236"/>
      <c r="G21" s="235"/>
      <c r="H21" s="236"/>
      <c r="I21" s="237">
        <f t="shared" si="0"/>
        <v>0</v>
      </c>
    </row>
    <row r="22" spans="1:9">
      <c r="A22" s="210"/>
      <c r="B22" s="228" t="str">
        <f>'4'!B22</f>
        <v>2036-2040</v>
      </c>
      <c r="C22" s="210"/>
      <c r="D22" s="210"/>
      <c r="E22" s="235"/>
      <c r="F22" s="236"/>
      <c r="G22" s="235"/>
      <c r="H22" s="236"/>
      <c r="I22" s="237">
        <f t="shared" si="0"/>
        <v>0</v>
      </c>
    </row>
    <row r="23" spans="1:9">
      <c r="A23" s="210"/>
      <c r="B23" s="228" t="str">
        <f>'4'!B23</f>
        <v>2041-2045</v>
      </c>
      <c r="C23" s="210"/>
      <c r="D23" s="210"/>
      <c r="E23" s="235"/>
      <c r="F23" s="236"/>
      <c r="G23" s="235"/>
      <c r="H23" s="236"/>
      <c r="I23" s="237">
        <f t="shared" si="0"/>
        <v>0</v>
      </c>
    </row>
    <row r="24" spans="1:9">
      <c r="A24" s="210"/>
      <c r="B24" s="228" t="str">
        <f>'4'!B24</f>
        <v>2046-2050</v>
      </c>
      <c r="C24" s="210"/>
      <c r="D24" s="210"/>
      <c r="E24" s="235"/>
      <c r="F24" s="236"/>
      <c r="G24" s="235"/>
      <c r="H24" s="236"/>
      <c r="I24" s="237">
        <f t="shared" si="0"/>
        <v>0</v>
      </c>
    </row>
    <row r="25" spans="1:9">
      <c r="A25" s="210"/>
      <c r="B25" s="210"/>
      <c r="C25" s="210"/>
      <c r="D25" s="210"/>
      <c r="E25" s="236"/>
      <c r="F25" s="236"/>
      <c r="G25" s="236"/>
      <c r="H25" s="236"/>
      <c r="I25" s="236"/>
    </row>
    <row r="26" spans="1:9" ht="21" thickBot="1">
      <c r="A26" s="210"/>
      <c r="B26" s="228" t="s">
        <v>42</v>
      </c>
      <c r="C26" s="210"/>
      <c r="D26" s="238" t="s">
        <v>68</v>
      </c>
      <c r="E26" s="239">
        <f>SUM(E16:E24)</f>
        <v>0</v>
      </c>
      <c r="F26" s="236"/>
      <c r="G26" s="239">
        <f>SUM(G16:G24)</f>
        <v>0</v>
      </c>
      <c r="H26" s="236"/>
      <c r="I26" s="239">
        <f>SUM(I16:I24)</f>
        <v>0</v>
      </c>
    </row>
    <row r="27" spans="1:9" ht="15.75" thickTop="1">
      <c r="A27" s="210"/>
      <c r="B27" s="210"/>
      <c r="C27" s="210"/>
      <c r="D27" s="210"/>
      <c r="E27" s="210"/>
      <c r="F27" s="210"/>
      <c r="G27" s="210"/>
      <c r="H27" s="210"/>
      <c r="I27" s="210"/>
    </row>
    <row r="28" spans="1:9">
      <c r="A28" s="210"/>
      <c r="B28" s="210"/>
      <c r="C28" s="210"/>
      <c r="D28" s="210"/>
      <c r="E28" s="210"/>
      <c r="F28" s="210"/>
      <c r="G28" s="210"/>
      <c r="H28" s="210"/>
      <c r="I28" s="210"/>
    </row>
    <row r="29" spans="1:9" ht="15.75">
      <c r="A29" s="215" t="s">
        <v>65</v>
      </c>
      <c r="B29" s="215"/>
      <c r="C29" s="215"/>
      <c r="D29" s="215"/>
      <c r="E29" s="210"/>
      <c r="F29" s="210"/>
      <c r="G29" s="210"/>
      <c r="H29" s="210"/>
      <c r="I29" s="210"/>
    </row>
    <row r="30" spans="1:9">
      <c r="A30" s="210"/>
      <c r="B30" s="210"/>
      <c r="C30" s="210"/>
      <c r="D30" s="210"/>
      <c r="E30" s="210"/>
      <c r="F30" s="210"/>
      <c r="G30" s="210"/>
      <c r="H30" s="210"/>
      <c r="I30" s="210"/>
    </row>
    <row r="31" spans="1:9">
      <c r="A31" s="210"/>
      <c r="B31" s="210" t="s">
        <v>60</v>
      </c>
      <c r="C31" s="233"/>
      <c r="D31" s="210"/>
      <c r="E31" s="210"/>
      <c r="F31" s="210"/>
      <c r="G31" s="210" t="s">
        <v>61</v>
      </c>
      <c r="H31" s="210"/>
      <c r="I31" s="234"/>
    </row>
    <row r="32" spans="1:9">
      <c r="A32" s="210"/>
      <c r="B32" s="210"/>
      <c r="C32" s="210"/>
      <c r="D32" s="210"/>
      <c r="E32" s="210"/>
      <c r="F32" s="210"/>
      <c r="G32" s="210"/>
      <c r="H32" s="210"/>
      <c r="I32" s="210"/>
    </row>
    <row r="33" spans="1:9">
      <c r="A33" s="210"/>
      <c r="B33" s="228" t="s">
        <v>62</v>
      </c>
      <c r="C33" s="210"/>
      <c r="D33" s="210"/>
      <c r="E33" s="228" t="s">
        <v>63</v>
      </c>
      <c r="F33" s="210"/>
      <c r="G33" s="228" t="s">
        <v>64</v>
      </c>
      <c r="H33" s="210"/>
      <c r="I33" s="228" t="s">
        <v>42</v>
      </c>
    </row>
    <row r="34" spans="1:9">
      <c r="A34" s="210"/>
      <c r="B34" s="228">
        <f>'4'!B34</f>
        <v>2026</v>
      </c>
      <c r="C34" s="210"/>
      <c r="D34" s="210"/>
      <c r="E34" s="235"/>
      <c r="F34" s="236"/>
      <c r="G34" s="235"/>
      <c r="H34" s="236"/>
      <c r="I34" s="237">
        <f t="shared" ref="I34:I42" si="1">E34+G34</f>
        <v>0</v>
      </c>
    </row>
    <row r="35" spans="1:9">
      <c r="A35" s="210"/>
      <c r="B35" s="228">
        <f>'4'!B35</f>
        <v>2027</v>
      </c>
      <c r="C35" s="210"/>
      <c r="D35" s="210"/>
      <c r="E35" s="235"/>
      <c r="F35" s="236"/>
      <c r="G35" s="235"/>
      <c r="H35" s="236"/>
      <c r="I35" s="237">
        <f t="shared" si="1"/>
        <v>0</v>
      </c>
    </row>
    <row r="36" spans="1:9">
      <c r="A36" s="210"/>
      <c r="B36" s="228">
        <f>'4'!B36</f>
        <v>2028</v>
      </c>
      <c r="C36" s="210"/>
      <c r="D36" s="210"/>
      <c r="E36" s="235"/>
      <c r="F36" s="236"/>
      <c r="G36" s="235"/>
      <c r="H36" s="236"/>
      <c r="I36" s="237">
        <f t="shared" si="1"/>
        <v>0</v>
      </c>
    </row>
    <row r="37" spans="1:9">
      <c r="A37" s="210"/>
      <c r="B37" s="228">
        <f>'4'!B37</f>
        <v>2029</v>
      </c>
      <c r="C37" s="210"/>
      <c r="D37" s="210"/>
      <c r="E37" s="235"/>
      <c r="F37" s="236"/>
      <c r="G37" s="235"/>
      <c r="H37" s="236"/>
      <c r="I37" s="237">
        <f t="shared" si="1"/>
        <v>0</v>
      </c>
    </row>
    <row r="38" spans="1:9">
      <c r="A38" s="210"/>
      <c r="B38" s="228">
        <f>'4'!B38</f>
        <v>2030</v>
      </c>
      <c r="C38" s="210"/>
      <c r="D38" s="210"/>
      <c r="E38" s="235"/>
      <c r="F38" s="236"/>
      <c r="G38" s="235"/>
      <c r="H38" s="236"/>
      <c r="I38" s="237">
        <f t="shared" si="1"/>
        <v>0</v>
      </c>
    </row>
    <row r="39" spans="1:9">
      <c r="A39" s="210"/>
      <c r="B39" s="228" t="str">
        <f>'4'!B39</f>
        <v>2031-2035</v>
      </c>
      <c r="C39" s="210"/>
      <c r="D39" s="210"/>
      <c r="E39" s="235"/>
      <c r="F39" s="236"/>
      <c r="G39" s="235"/>
      <c r="H39" s="236"/>
      <c r="I39" s="237">
        <f t="shared" si="1"/>
        <v>0</v>
      </c>
    </row>
    <row r="40" spans="1:9">
      <c r="A40" s="210"/>
      <c r="B40" s="228" t="str">
        <f>'4'!B40</f>
        <v>2036-2040</v>
      </c>
      <c r="C40" s="210"/>
      <c r="D40" s="210"/>
      <c r="E40" s="235"/>
      <c r="F40" s="236"/>
      <c r="G40" s="235"/>
      <c r="H40" s="236"/>
      <c r="I40" s="237">
        <f t="shared" si="1"/>
        <v>0</v>
      </c>
    </row>
    <row r="41" spans="1:9">
      <c r="A41" s="210"/>
      <c r="B41" s="228" t="str">
        <f>'4'!B41</f>
        <v>2041-2045</v>
      </c>
      <c r="C41" s="210"/>
      <c r="D41" s="210"/>
      <c r="E41" s="235"/>
      <c r="F41" s="236"/>
      <c r="G41" s="235"/>
      <c r="H41" s="236"/>
      <c r="I41" s="237">
        <f t="shared" si="1"/>
        <v>0</v>
      </c>
    </row>
    <row r="42" spans="1:9">
      <c r="A42" s="210"/>
      <c r="B42" s="228" t="str">
        <f>'4'!B42</f>
        <v>2046-2050</v>
      </c>
      <c r="C42" s="210"/>
      <c r="D42" s="210"/>
      <c r="E42" s="235"/>
      <c r="F42" s="236"/>
      <c r="G42" s="235"/>
      <c r="H42" s="236"/>
      <c r="I42" s="237">
        <f t="shared" si="1"/>
        <v>0</v>
      </c>
    </row>
    <row r="43" spans="1:9">
      <c r="A43" s="210"/>
      <c r="B43" s="210"/>
      <c r="C43" s="210"/>
      <c r="D43" s="210"/>
      <c r="E43" s="236"/>
      <c r="F43" s="236"/>
      <c r="G43" s="236"/>
      <c r="H43" s="236"/>
      <c r="I43" s="236"/>
    </row>
    <row r="44" spans="1:9" ht="21" thickBot="1">
      <c r="A44" s="210"/>
      <c r="B44" s="228" t="s">
        <v>42</v>
      </c>
      <c r="C44" s="210"/>
      <c r="D44" s="238" t="s">
        <v>68</v>
      </c>
      <c r="E44" s="239">
        <f>SUM(E34:E42)</f>
        <v>0</v>
      </c>
      <c r="F44" s="236"/>
      <c r="G44" s="239">
        <f>SUM(G34:G42)</f>
        <v>0</v>
      </c>
      <c r="H44" s="236"/>
      <c r="I44" s="239">
        <f>SUM(I34:I42)</f>
        <v>0</v>
      </c>
    </row>
    <row r="45" spans="1:9" ht="15.75" thickTop="1">
      <c r="A45" s="210"/>
      <c r="B45" s="210"/>
      <c r="C45" s="210"/>
      <c r="D45" s="210"/>
      <c r="E45" s="210"/>
      <c r="F45" s="210"/>
      <c r="G45" s="210"/>
      <c r="H45" s="210"/>
      <c r="I45" s="210"/>
    </row>
    <row r="46" spans="1:9">
      <c r="A46" s="210"/>
      <c r="B46" s="210"/>
      <c r="C46" s="210"/>
      <c r="D46" s="210"/>
      <c r="E46" s="210"/>
      <c r="F46" s="210"/>
      <c r="G46" s="210"/>
      <c r="H46" s="210"/>
      <c r="I46" s="210"/>
    </row>
    <row r="47" spans="1:9">
      <c r="A47" s="210"/>
      <c r="B47" s="210"/>
      <c r="C47" s="210"/>
      <c r="D47" s="210"/>
      <c r="E47" s="210"/>
      <c r="F47" s="210"/>
      <c r="G47" s="210"/>
      <c r="H47" s="210"/>
      <c r="I47" s="210"/>
    </row>
    <row r="48" spans="1:9">
      <c r="A48" s="210"/>
      <c r="B48" s="210"/>
      <c r="C48" s="210"/>
      <c r="D48" s="210"/>
      <c r="E48" s="210"/>
      <c r="F48" s="210"/>
      <c r="G48" s="210"/>
      <c r="H48" s="210"/>
      <c r="I48" s="210"/>
    </row>
    <row r="49" spans="1:9">
      <c r="A49" s="210"/>
      <c r="B49" s="210"/>
      <c r="C49" s="210"/>
      <c r="D49" s="210"/>
      <c r="E49" s="210"/>
      <c r="F49" s="210"/>
      <c r="G49" s="210"/>
      <c r="H49" s="210"/>
      <c r="I49" s="210"/>
    </row>
    <row r="50" spans="1:9">
      <c r="A50" s="210"/>
      <c r="B50" s="210"/>
      <c r="C50" s="210"/>
      <c r="D50" s="210"/>
      <c r="E50" s="210"/>
      <c r="F50" s="210"/>
      <c r="G50" s="210"/>
      <c r="H50" s="210"/>
      <c r="I50" s="210"/>
    </row>
    <row r="51" spans="1:9">
      <c r="A51" s="210" t="s">
        <v>0</v>
      </c>
      <c r="B51" s="210"/>
      <c r="C51" s="210"/>
      <c r="D51" s="210"/>
      <c r="E51" s="210"/>
      <c r="F51" s="210"/>
      <c r="G51" s="210"/>
      <c r="H51" s="210"/>
      <c r="I51" s="210"/>
    </row>
    <row r="52" spans="1:9" ht="15.75">
      <c r="A52" s="210" t="s">
        <v>31</v>
      </c>
      <c r="B52" s="210"/>
      <c r="C52" s="210"/>
      <c r="D52" s="210"/>
      <c r="E52" s="210"/>
      <c r="F52" s="210"/>
      <c r="G52" s="210"/>
      <c r="H52" s="210"/>
      <c r="I52" s="240" t="s">
        <v>447</v>
      </c>
    </row>
    <row r="53" spans="1:9">
      <c r="A53" s="230">
        <f>A3</f>
        <v>45838</v>
      </c>
      <c r="B53" s="210"/>
      <c r="C53" s="210"/>
      <c r="D53" s="210"/>
      <c r="E53" s="210"/>
      <c r="F53" s="210"/>
      <c r="G53" s="210"/>
      <c r="H53" s="210"/>
      <c r="I53" s="228" t="s">
        <v>66</v>
      </c>
    </row>
    <row r="54" spans="1:9">
      <c r="A54" s="210"/>
      <c r="B54" s="210"/>
      <c r="C54" s="210"/>
      <c r="D54" s="210"/>
      <c r="E54" s="210"/>
      <c r="F54" s="210"/>
      <c r="G54" s="210"/>
      <c r="H54" s="210"/>
      <c r="I54" s="210"/>
    </row>
    <row r="55" spans="1:9" ht="15.75">
      <c r="A55" s="215" t="s">
        <v>148</v>
      </c>
      <c r="B55" s="210"/>
      <c r="C55" s="210"/>
      <c r="D55" s="210"/>
      <c r="E55" s="210"/>
      <c r="F55" s="210"/>
      <c r="G55" s="210"/>
      <c r="H55" s="210"/>
      <c r="I55" s="210"/>
    </row>
    <row r="56" spans="1:9">
      <c r="A56" s="210"/>
      <c r="B56" s="210"/>
      <c r="C56" s="210"/>
      <c r="D56" s="210"/>
      <c r="E56" s="210"/>
      <c r="F56" s="210"/>
      <c r="G56" s="210"/>
      <c r="H56" s="210"/>
      <c r="I56" s="210"/>
    </row>
    <row r="57" spans="1:9">
      <c r="A57" s="216" t="s">
        <v>408</v>
      </c>
      <c r="B57" s="909">
        <f>+B7</f>
        <v>0</v>
      </c>
      <c r="C57" s="909"/>
      <c r="D57" s="909"/>
      <c r="E57" s="210"/>
      <c r="F57" s="210"/>
      <c r="G57" s="210"/>
      <c r="H57" s="210"/>
      <c r="I57" s="210"/>
    </row>
    <row r="58" spans="1:9">
      <c r="A58" s="210"/>
      <c r="B58" s="210"/>
      <c r="C58" s="210"/>
      <c r="D58" s="210"/>
      <c r="E58" s="210"/>
      <c r="F58" s="210"/>
      <c r="G58" s="210"/>
      <c r="H58" s="210"/>
      <c r="I58" s="210"/>
    </row>
    <row r="59" spans="1:9" ht="20.25">
      <c r="A59" s="232" t="s">
        <v>962</v>
      </c>
      <c r="B59" s="210"/>
      <c r="C59" s="210"/>
      <c r="D59" s="210"/>
      <c r="E59" s="210"/>
      <c r="F59" s="210"/>
      <c r="G59" s="210"/>
      <c r="H59" s="210"/>
      <c r="I59" s="210"/>
    </row>
    <row r="60" spans="1:9" ht="20.25">
      <c r="A60" s="232"/>
      <c r="B60" s="210"/>
      <c r="C60" s="210"/>
      <c r="D60" s="210"/>
      <c r="E60" s="210"/>
      <c r="F60" s="210"/>
      <c r="G60" s="210"/>
      <c r="H60" s="210"/>
      <c r="I60" s="210"/>
    </row>
    <row r="61" spans="1:9" ht="15.75">
      <c r="A61" s="215" t="s">
        <v>1133</v>
      </c>
      <c r="B61" s="215"/>
      <c r="C61" s="210"/>
      <c r="D61" s="210"/>
      <c r="E61" s="210"/>
      <c r="F61" s="210"/>
      <c r="G61" s="210"/>
      <c r="H61" s="210"/>
      <c r="I61" s="210"/>
    </row>
    <row r="62" spans="1:9">
      <c r="A62" s="210"/>
      <c r="B62" s="210"/>
      <c r="C62" s="210"/>
      <c r="D62" s="210"/>
      <c r="E62" s="210"/>
      <c r="F62" s="210"/>
      <c r="G62" s="210"/>
      <c r="H62" s="210"/>
      <c r="I62" s="210"/>
    </row>
    <row r="63" spans="1:9">
      <c r="A63" s="210"/>
      <c r="B63" s="210" t="s">
        <v>60</v>
      </c>
      <c r="C63" s="233"/>
      <c r="D63" s="210"/>
      <c r="E63" s="210"/>
      <c r="F63" s="210"/>
      <c r="G63" s="210" t="s">
        <v>61</v>
      </c>
      <c r="H63" s="210"/>
      <c r="I63" s="234"/>
    </row>
    <row r="64" spans="1:9">
      <c r="A64" s="210"/>
      <c r="B64" s="210"/>
      <c r="C64" s="210"/>
      <c r="D64" s="210"/>
      <c r="E64" s="228"/>
      <c r="F64" s="228"/>
      <c r="G64" s="228"/>
      <c r="H64" s="228"/>
      <c r="I64" s="228"/>
    </row>
    <row r="65" spans="1:9">
      <c r="A65" s="210"/>
      <c r="B65" s="210" t="s">
        <v>62</v>
      </c>
      <c r="C65" s="210"/>
      <c r="D65" s="210"/>
      <c r="E65" s="228" t="s">
        <v>63</v>
      </c>
      <c r="F65" s="228"/>
      <c r="G65" s="228" t="s">
        <v>64</v>
      </c>
      <c r="H65" s="228"/>
      <c r="I65" s="228" t="s">
        <v>42</v>
      </c>
    </row>
    <row r="66" spans="1:9">
      <c r="A66" s="210"/>
      <c r="B66" s="228">
        <f>'4'!B61</f>
        <v>2026</v>
      </c>
      <c r="C66" s="210"/>
      <c r="D66" s="210"/>
      <c r="E66" s="241"/>
      <c r="F66" s="210"/>
      <c r="G66" s="242"/>
      <c r="H66" s="210"/>
      <c r="I66" s="237">
        <f t="shared" ref="I66:I74" si="2">E66+G66</f>
        <v>0</v>
      </c>
    </row>
    <row r="67" spans="1:9">
      <c r="A67" s="210"/>
      <c r="B67" s="228">
        <f>'4'!B62</f>
        <v>2027</v>
      </c>
      <c r="C67" s="210"/>
      <c r="D67" s="210"/>
      <c r="E67" s="241"/>
      <c r="F67" s="243"/>
      <c r="G67" s="242"/>
      <c r="H67" s="243"/>
      <c r="I67" s="237">
        <f t="shared" si="2"/>
        <v>0</v>
      </c>
    </row>
    <row r="68" spans="1:9">
      <c r="A68" s="210"/>
      <c r="B68" s="228">
        <f>'4'!B63</f>
        <v>2028</v>
      </c>
      <c r="C68" s="210"/>
      <c r="D68" s="210"/>
      <c r="E68" s="241"/>
      <c r="F68" s="243"/>
      <c r="G68" s="242"/>
      <c r="H68" s="243"/>
      <c r="I68" s="237">
        <f t="shared" si="2"/>
        <v>0</v>
      </c>
    </row>
    <row r="69" spans="1:9">
      <c r="A69" s="210"/>
      <c r="B69" s="228">
        <f>'4'!B64</f>
        <v>2029</v>
      </c>
      <c r="C69" s="210"/>
      <c r="D69" s="210"/>
      <c r="E69" s="241"/>
      <c r="F69" s="243"/>
      <c r="G69" s="242"/>
      <c r="H69" s="243"/>
      <c r="I69" s="237">
        <f t="shared" si="2"/>
        <v>0</v>
      </c>
    </row>
    <row r="70" spans="1:9">
      <c r="A70" s="210"/>
      <c r="B70" s="228">
        <f>'4'!B65</f>
        <v>2030</v>
      </c>
      <c r="C70" s="210"/>
      <c r="D70" s="210"/>
      <c r="E70" s="241"/>
      <c r="F70" s="243"/>
      <c r="G70" s="242"/>
      <c r="H70" s="243"/>
      <c r="I70" s="237">
        <f t="shared" si="2"/>
        <v>0</v>
      </c>
    </row>
    <row r="71" spans="1:9">
      <c r="A71" s="210"/>
      <c r="B71" s="228" t="str">
        <f>'4'!B66</f>
        <v>2031-2035</v>
      </c>
      <c r="C71" s="210"/>
      <c r="D71" s="210"/>
      <c r="E71" s="241"/>
      <c r="F71" s="243"/>
      <c r="G71" s="242"/>
      <c r="H71" s="243"/>
      <c r="I71" s="237">
        <f t="shared" si="2"/>
        <v>0</v>
      </c>
    </row>
    <row r="72" spans="1:9">
      <c r="A72" s="210"/>
      <c r="B72" s="228" t="str">
        <f>'4'!B67</f>
        <v>2036-2040</v>
      </c>
      <c r="C72" s="210"/>
      <c r="D72" s="210"/>
      <c r="E72" s="241"/>
      <c r="F72" s="243"/>
      <c r="G72" s="242"/>
      <c r="H72" s="243"/>
      <c r="I72" s="237">
        <f t="shared" si="2"/>
        <v>0</v>
      </c>
    </row>
    <row r="73" spans="1:9">
      <c r="A73" s="210"/>
      <c r="B73" s="228" t="str">
        <f>'4'!B68</f>
        <v>2041-2045</v>
      </c>
      <c r="C73" s="210"/>
      <c r="D73" s="210"/>
      <c r="E73" s="241"/>
      <c r="F73" s="243"/>
      <c r="G73" s="242"/>
      <c r="H73" s="243"/>
      <c r="I73" s="237">
        <f t="shared" si="2"/>
        <v>0</v>
      </c>
    </row>
    <row r="74" spans="1:9">
      <c r="A74" s="210"/>
      <c r="B74" s="228" t="str">
        <f>'4'!B69</f>
        <v>2046-2050</v>
      </c>
      <c r="C74" s="210"/>
      <c r="D74" s="210"/>
      <c r="E74" s="241"/>
      <c r="F74" s="243"/>
      <c r="G74" s="242"/>
      <c r="H74" s="243"/>
      <c r="I74" s="237">
        <f t="shared" si="2"/>
        <v>0</v>
      </c>
    </row>
    <row r="75" spans="1:9">
      <c r="A75" s="210"/>
      <c r="B75" s="228" t="s">
        <v>33</v>
      </c>
      <c r="C75" s="210"/>
      <c r="D75" s="210"/>
      <c r="E75" s="264"/>
      <c r="F75" s="243"/>
      <c r="G75" s="264"/>
      <c r="H75" s="243"/>
      <c r="I75" s="264"/>
    </row>
    <row r="76" spans="1:9">
      <c r="A76" s="210"/>
      <c r="B76" s="228" t="s">
        <v>42</v>
      </c>
      <c r="C76" s="210"/>
      <c r="D76" s="210"/>
      <c r="E76" s="244"/>
      <c r="F76" s="243"/>
      <c r="G76" s="243"/>
      <c r="H76" s="243"/>
      <c r="I76" s="243"/>
    </row>
    <row r="77" spans="1:9" ht="21" thickBot="1">
      <c r="A77" s="210"/>
      <c r="B77" s="210"/>
      <c r="C77" s="210"/>
      <c r="D77" s="238" t="s">
        <v>68</v>
      </c>
      <c r="E77" s="239">
        <f>SUM(E66:E75)</f>
        <v>0</v>
      </c>
      <c r="F77" s="236"/>
      <c r="G77" s="239">
        <f>SUM(G66:G75)</f>
        <v>0</v>
      </c>
      <c r="H77" s="243"/>
      <c r="I77" s="239">
        <f>SUM(I66:I75)</f>
        <v>0</v>
      </c>
    </row>
    <row r="78" spans="1:9" ht="15.75" thickTop="1">
      <c r="A78" s="210"/>
      <c r="B78" s="210"/>
      <c r="C78" s="210"/>
      <c r="D78" s="210"/>
      <c r="E78" s="210"/>
      <c r="F78" s="210"/>
      <c r="G78" s="210"/>
      <c r="H78" s="210"/>
      <c r="I78" s="210"/>
    </row>
    <row r="79" spans="1:9" ht="15.75">
      <c r="A79" s="215" t="s">
        <v>1134</v>
      </c>
      <c r="B79" s="215"/>
      <c r="C79" s="210"/>
      <c r="D79" s="210"/>
      <c r="E79" s="210"/>
      <c r="F79" s="210"/>
      <c r="G79" s="210"/>
      <c r="H79" s="210"/>
      <c r="I79" s="210"/>
    </row>
    <row r="80" spans="1:9">
      <c r="A80" s="210"/>
      <c r="B80" s="210"/>
      <c r="C80" s="210"/>
      <c r="D80" s="210"/>
      <c r="E80" s="210"/>
      <c r="F80" s="210"/>
      <c r="G80" s="210"/>
      <c r="H80" s="210"/>
      <c r="I80" s="210"/>
    </row>
    <row r="81" spans="1:9">
      <c r="A81" s="281" t="s">
        <v>1155</v>
      </c>
      <c r="B81" s="210"/>
      <c r="C81" s="210"/>
      <c r="D81" s="210"/>
      <c r="E81" s="210"/>
      <c r="F81" s="210"/>
      <c r="G81" s="235"/>
      <c r="H81" s="210"/>
      <c r="I81" s="210"/>
    </row>
    <row r="82" spans="1:9">
      <c r="A82" s="210"/>
      <c r="B82" s="210"/>
      <c r="C82" s="210"/>
      <c r="D82" s="210"/>
      <c r="E82" s="210"/>
      <c r="F82" s="210"/>
      <c r="G82" s="210"/>
      <c r="H82" s="210"/>
      <c r="I82" s="210"/>
    </row>
    <row r="83" spans="1:9">
      <c r="A83" s="210"/>
      <c r="B83" s="228" t="s">
        <v>62</v>
      </c>
      <c r="C83" s="210"/>
      <c r="D83" s="210"/>
      <c r="E83" s="210"/>
      <c r="F83" s="210"/>
      <c r="G83" s="228" t="s">
        <v>67</v>
      </c>
      <c r="H83" s="210"/>
      <c r="I83" s="210"/>
    </row>
    <row r="84" spans="1:9">
      <c r="A84" s="210"/>
      <c r="B84" s="228">
        <f>'4'!B79</f>
        <v>2026</v>
      </c>
      <c r="C84" s="210"/>
      <c r="D84" s="210"/>
      <c r="E84" s="210"/>
      <c r="F84" s="210"/>
      <c r="G84" s="245"/>
      <c r="H84" s="210"/>
      <c r="I84" s="210"/>
    </row>
    <row r="85" spans="1:9">
      <c r="A85" s="210"/>
      <c r="B85" s="228">
        <f>'4'!B80</f>
        <v>2027</v>
      </c>
      <c r="C85" s="210"/>
      <c r="D85" s="210"/>
      <c r="E85" s="210"/>
      <c r="F85" s="210"/>
      <c r="G85" s="245"/>
      <c r="H85" s="210"/>
      <c r="I85" s="210"/>
    </row>
    <row r="86" spans="1:9">
      <c r="A86" s="210"/>
      <c r="B86" s="228">
        <f>'4'!B81</f>
        <v>2028</v>
      </c>
      <c r="C86" s="210"/>
      <c r="D86" s="210"/>
      <c r="E86" s="210"/>
      <c r="F86" s="210"/>
      <c r="G86" s="245"/>
      <c r="H86" s="210"/>
      <c r="I86" s="210"/>
    </row>
    <row r="87" spans="1:9">
      <c r="A87" s="210"/>
      <c r="B87" s="228">
        <f>'4'!B82</f>
        <v>2029</v>
      </c>
      <c r="C87" s="210"/>
      <c r="D87" s="210"/>
      <c r="E87" s="210"/>
      <c r="F87" s="210"/>
      <c r="G87" s="245"/>
      <c r="H87" s="210"/>
      <c r="I87" s="210"/>
    </row>
    <row r="88" spans="1:9">
      <c r="A88" s="210"/>
      <c r="B88" s="228">
        <f>'4'!B83</f>
        <v>2030</v>
      </c>
      <c r="C88" s="210"/>
      <c r="D88" s="210"/>
      <c r="E88" s="210"/>
      <c r="F88" s="210"/>
      <c r="G88" s="245"/>
      <c r="H88" s="210"/>
      <c r="I88" s="210"/>
    </row>
    <row r="89" spans="1:9">
      <c r="A89" s="210"/>
      <c r="B89" s="228" t="str">
        <f>'4'!B84</f>
        <v>2031-2035</v>
      </c>
      <c r="C89" s="210"/>
      <c r="D89" s="210"/>
      <c r="E89" s="210"/>
      <c r="F89" s="210"/>
      <c r="G89" s="245"/>
      <c r="H89" s="210"/>
      <c r="I89" s="210"/>
    </row>
    <row r="90" spans="1:9">
      <c r="A90" s="210"/>
      <c r="B90" s="228" t="str">
        <f>'4'!B85</f>
        <v>2036-2040</v>
      </c>
      <c r="C90" s="210"/>
      <c r="D90" s="210"/>
      <c r="E90" s="210"/>
      <c r="F90" s="210"/>
      <c r="G90" s="245"/>
      <c r="H90" s="210"/>
      <c r="I90" s="210"/>
    </row>
    <row r="91" spans="1:9">
      <c r="A91" s="210"/>
      <c r="B91" s="228" t="str">
        <f>'4'!B86</f>
        <v>2041-2045</v>
      </c>
      <c r="C91" s="210"/>
      <c r="D91" s="210"/>
      <c r="E91" s="210"/>
      <c r="F91" s="210"/>
      <c r="G91" s="245"/>
      <c r="H91" s="210"/>
      <c r="I91" s="210"/>
    </row>
    <row r="92" spans="1:9">
      <c r="A92" s="210"/>
      <c r="B92" s="228" t="str">
        <f>'4'!B87</f>
        <v>2046-2050</v>
      </c>
      <c r="C92" s="210"/>
      <c r="D92" s="210"/>
      <c r="E92" s="210"/>
      <c r="F92" s="210"/>
      <c r="G92" s="245"/>
      <c r="H92" s="210"/>
      <c r="I92" s="210"/>
    </row>
    <row r="93" spans="1:9" ht="21" thickBot="1">
      <c r="A93" s="210"/>
      <c r="B93" s="711" t="s">
        <v>42</v>
      </c>
      <c r="C93" s="210"/>
      <c r="D93" s="210"/>
      <c r="E93" s="210"/>
      <c r="F93" s="238" t="s">
        <v>68</v>
      </c>
      <c r="G93" s="246">
        <f>SUM(G84:G92)</f>
        <v>0</v>
      </c>
      <c r="H93" s="210"/>
      <c r="I93" s="210"/>
    </row>
    <row r="94" spans="1:9" ht="15.75" thickTop="1">
      <c r="A94" s="210"/>
      <c r="B94" s="210"/>
      <c r="C94" s="210"/>
      <c r="D94" s="210"/>
      <c r="E94" s="210"/>
      <c r="F94" s="210"/>
      <c r="G94" s="210"/>
      <c r="H94" s="210"/>
      <c r="I94" s="210"/>
    </row>
    <row r="95" spans="1:9">
      <c r="A95" s="210"/>
      <c r="B95" s="210"/>
      <c r="C95" s="210"/>
      <c r="D95" s="210"/>
      <c r="E95" s="210"/>
      <c r="F95" s="210"/>
      <c r="G95" s="210"/>
      <c r="H95" s="210"/>
      <c r="I95" s="210"/>
    </row>
    <row r="96" spans="1:9">
      <c r="A96" s="909"/>
      <c r="B96" s="909"/>
      <c r="C96" s="210"/>
      <c r="D96" s="210"/>
      <c r="E96" s="210"/>
      <c r="F96" s="210"/>
      <c r="G96" s="210"/>
      <c r="H96" s="210"/>
      <c r="I96" s="210"/>
    </row>
    <row r="97" spans="1:9">
      <c r="A97" s="211" t="s">
        <v>171</v>
      </c>
      <c r="B97" s="210"/>
      <c r="C97" s="210"/>
      <c r="D97" s="210"/>
      <c r="E97" s="210"/>
      <c r="F97" s="210"/>
      <c r="G97" s="210"/>
      <c r="H97" s="210"/>
      <c r="I97" s="210"/>
    </row>
    <row r="98" spans="1:9">
      <c r="A98" s="210"/>
      <c r="B98" s="210"/>
      <c r="C98" s="210"/>
      <c r="D98" s="210"/>
      <c r="E98" s="210"/>
      <c r="F98" s="210"/>
      <c r="G98" s="210"/>
      <c r="H98" s="210"/>
      <c r="I98" s="210"/>
    </row>
    <row r="99" spans="1:9">
      <c r="A99" s="909"/>
      <c r="B99" s="909"/>
      <c r="C99" s="210"/>
      <c r="D99" s="210"/>
      <c r="E99" s="210"/>
      <c r="F99" s="210"/>
      <c r="G99" s="210"/>
      <c r="H99" s="210"/>
      <c r="I99" s="210"/>
    </row>
    <row r="100" spans="1:9">
      <c r="A100" s="211" t="s">
        <v>957</v>
      </c>
      <c r="B100" s="210"/>
      <c r="C100" s="210"/>
      <c r="D100" s="210"/>
      <c r="E100" s="210"/>
      <c r="F100" s="210"/>
      <c r="G100" s="210"/>
      <c r="H100" s="210"/>
      <c r="I100" s="210"/>
    </row>
    <row r="101" spans="1:9">
      <c r="A101" s="210"/>
      <c r="B101" s="210"/>
      <c r="C101" s="210"/>
      <c r="D101" s="210"/>
      <c r="E101" s="210"/>
      <c r="F101" s="210"/>
      <c r="G101" s="210"/>
      <c r="H101" s="210"/>
      <c r="I101" s="210"/>
    </row>
    <row r="102" spans="1:9">
      <c r="A102" s="909"/>
      <c r="B102" s="909"/>
      <c r="C102" s="210"/>
      <c r="D102" s="210"/>
      <c r="E102" s="210"/>
      <c r="F102" s="210"/>
      <c r="G102" s="210"/>
      <c r="H102" s="210"/>
      <c r="I102" s="210"/>
    </row>
    <row r="103" spans="1:9">
      <c r="A103" s="211" t="s">
        <v>864</v>
      </c>
      <c r="B103" s="210"/>
      <c r="C103" s="210"/>
      <c r="D103" s="210"/>
      <c r="E103" s="210"/>
      <c r="F103" s="210"/>
      <c r="G103" s="210"/>
      <c r="H103" s="210"/>
      <c r="I103" s="210"/>
    </row>
    <row r="104" spans="1:9">
      <c r="A104" s="211"/>
      <c r="B104" s="210"/>
      <c r="C104" s="210"/>
      <c r="D104" s="210"/>
      <c r="E104" s="210"/>
      <c r="F104" s="210"/>
      <c r="G104" s="210"/>
      <c r="H104" s="210"/>
      <c r="I104" s="210"/>
    </row>
    <row r="105" spans="1:9">
      <c r="A105" s="909"/>
      <c r="B105" s="909"/>
      <c r="C105" s="210"/>
      <c r="D105" s="210"/>
      <c r="E105" s="210"/>
      <c r="F105" s="210"/>
      <c r="G105" s="210"/>
      <c r="H105" s="210"/>
      <c r="I105" s="210"/>
    </row>
    <row r="106" spans="1:9">
      <c r="A106" s="211" t="s">
        <v>6</v>
      </c>
      <c r="B106" s="210"/>
      <c r="C106" s="210"/>
      <c r="D106" s="210"/>
      <c r="E106" s="210"/>
      <c r="F106" s="210"/>
      <c r="G106" s="210"/>
      <c r="H106" s="210"/>
      <c r="I106" s="210"/>
    </row>
    <row r="107" spans="1:9">
      <c r="A107" s="210"/>
      <c r="B107" s="210"/>
      <c r="C107" s="210"/>
      <c r="D107" s="210"/>
      <c r="E107" s="210"/>
      <c r="F107" s="210"/>
      <c r="G107" s="210"/>
      <c r="H107" s="210"/>
      <c r="I107" s="210"/>
    </row>
    <row r="108" spans="1:9">
      <c r="A108" s="210"/>
      <c r="B108" s="210"/>
      <c r="C108" s="210"/>
      <c r="D108" s="210"/>
      <c r="E108" s="210"/>
      <c r="F108" s="210"/>
      <c r="G108" s="210"/>
      <c r="H108" s="210"/>
      <c r="I108" s="210"/>
    </row>
    <row r="109" spans="1:9">
      <c r="A109" s="210"/>
      <c r="B109" s="210"/>
      <c r="C109" s="210"/>
      <c r="D109" s="210"/>
      <c r="E109" s="210"/>
      <c r="F109" s="210"/>
      <c r="G109" s="210"/>
      <c r="H109" s="210"/>
      <c r="I109" s="210"/>
    </row>
    <row r="110" spans="1:9">
      <c r="A110" s="210"/>
      <c r="B110" s="210"/>
      <c r="C110" s="210"/>
      <c r="D110" s="210"/>
      <c r="E110" s="210"/>
      <c r="F110" s="210"/>
      <c r="G110" s="210"/>
      <c r="H110" s="210"/>
      <c r="I110" s="210"/>
    </row>
    <row r="111" spans="1:9">
      <c r="A111" s="210"/>
      <c r="B111" s="210"/>
      <c r="C111" s="210"/>
      <c r="D111" s="210"/>
      <c r="E111" s="210"/>
      <c r="F111" s="210"/>
      <c r="G111" s="210"/>
      <c r="H111" s="210"/>
      <c r="I111" s="210"/>
    </row>
    <row r="112" spans="1:9">
      <c r="A112" s="210"/>
      <c r="B112" s="210"/>
      <c r="C112" s="210"/>
      <c r="D112" s="210"/>
      <c r="E112" s="210"/>
      <c r="F112" s="210"/>
      <c r="G112" s="210"/>
      <c r="H112" s="210"/>
      <c r="I112" s="210"/>
    </row>
    <row r="113" spans="1:9">
      <c r="A113" s="210"/>
      <c r="B113" s="210"/>
      <c r="C113" s="210"/>
      <c r="D113" s="210"/>
      <c r="E113" s="210"/>
      <c r="F113" s="210"/>
      <c r="G113" s="210"/>
      <c r="H113" s="210"/>
      <c r="I113" s="210"/>
    </row>
    <row r="114" spans="1:9">
      <c r="A114" s="210"/>
      <c r="B114" s="210"/>
      <c r="C114" s="210"/>
      <c r="D114" s="210"/>
      <c r="E114" s="210"/>
      <c r="F114" s="210"/>
      <c r="G114" s="210"/>
      <c r="H114" s="210"/>
      <c r="I114" s="210"/>
    </row>
    <row r="115" spans="1:9">
      <c r="A115" s="210"/>
      <c r="B115" s="210"/>
      <c r="C115" s="210"/>
      <c r="D115" s="210"/>
      <c r="E115" s="210"/>
      <c r="F115" s="210"/>
      <c r="G115" s="210"/>
      <c r="H115" s="210"/>
      <c r="I115" s="210"/>
    </row>
    <row r="116" spans="1:9">
      <c r="A116" s="210"/>
      <c r="B116" s="210"/>
      <c r="C116" s="210"/>
      <c r="D116" s="210"/>
      <c r="E116" s="210"/>
      <c r="F116" s="210"/>
      <c r="G116" s="210"/>
      <c r="H116" s="210"/>
      <c r="I116" s="210"/>
    </row>
    <row r="117" spans="1:9">
      <c r="A117" s="210"/>
      <c r="B117" s="210"/>
      <c r="C117" s="210"/>
      <c r="D117" s="210"/>
      <c r="E117" s="210"/>
      <c r="F117" s="210"/>
      <c r="G117" s="210"/>
      <c r="H117" s="210"/>
      <c r="I117" s="210"/>
    </row>
    <row r="118" spans="1:9">
      <c r="A118" s="210"/>
      <c r="B118" s="210"/>
      <c r="C118" s="210"/>
      <c r="D118" s="210"/>
      <c r="E118" s="210"/>
      <c r="F118" s="210"/>
      <c r="G118" s="210"/>
      <c r="H118" s="210"/>
      <c r="I118" s="210"/>
    </row>
    <row r="119" spans="1:9">
      <c r="A119" s="210"/>
      <c r="B119" s="210"/>
      <c r="C119" s="210"/>
      <c r="D119" s="210"/>
      <c r="E119" s="210"/>
      <c r="F119" s="210"/>
      <c r="G119" s="210"/>
      <c r="H119" s="210"/>
      <c r="I119" s="210"/>
    </row>
    <row r="120" spans="1:9">
      <c r="A120" s="210"/>
      <c r="B120" s="210"/>
      <c r="C120" s="210"/>
      <c r="D120" s="210"/>
      <c r="E120" s="210"/>
      <c r="F120" s="210"/>
      <c r="G120" s="210"/>
      <c r="H120" s="210"/>
      <c r="I120" s="210"/>
    </row>
    <row r="121" spans="1:9">
      <c r="A121" s="210"/>
      <c r="B121" s="210"/>
      <c r="C121" s="210"/>
      <c r="D121" s="210"/>
      <c r="E121" s="210"/>
      <c r="F121" s="210"/>
      <c r="G121" s="210"/>
      <c r="H121" s="210"/>
      <c r="I121" s="210"/>
    </row>
    <row r="122" spans="1:9">
      <c r="A122" s="210"/>
      <c r="B122" s="210"/>
      <c r="C122" s="210"/>
      <c r="D122" s="210"/>
      <c r="E122" s="210"/>
      <c r="F122" s="210"/>
      <c r="G122" s="210"/>
      <c r="H122" s="210"/>
      <c r="I122" s="210"/>
    </row>
    <row r="123" spans="1:9">
      <c r="A123" s="210"/>
      <c r="B123" s="210"/>
      <c r="C123" s="210"/>
      <c r="D123" s="210"/>
      <c r="E123" s="210"/>
      <c r="F123" s="210"/>
      <c r="G123" s="210"/>
      <c r="H123" s="210"/>
      <c r="I123" s="210"/>
    </row>
    <row r="124" spans="1:9">
      <c r="A124" s="210"/>
      <c r="B124" s="210"/>
      <c r="C124" s="210"/>
      <c r="D124" s="210"/>
      <c r="E124" s="210"/>
      <c r="F124" s="210"/>
      <c r="G124" s="210"/>
      <c r="H124" s="210"/>
      <c r="I124" s="210"/>
    </row>
    <row r="125" spans="1:9">
      <c r="A125" s="210"/>
      <c r="B125" s="210"/>
      <c r="C125" s="210"/>
      <c r="D125" s="210"/>
      <c r="E125" s="210"/>
      <c r="F125" s="210"/>
      <c r="G125" s="210"/>
      <c r="H125" s="210"/>
      <c r="I125" s="210"/>
    </row>
    <row r="126" spans="1:9">
      <c r="A126" s="210"/>
      <c r="B126" s="210"/>
      <c r="C126" s="210"/>
      <c r="D126" s="210"/>
      <c r="E126" s="210"/>
      <c r="F126" s="210"/>
      <c r="G126" s="210"/>
      <c r="H126" s="210"/>
      <c r="I126" s="210"/>
    </row>
    <row r="127" spans="1:9">
      <c r="A127" s="210"/>
      <c r="B127" s="210"/>
      <c r="C127" s="210"/>
      <c r="D127" s="210"/>
      <c r="E127" s="210"/>
      <c r="F127" s="210"/>
      <c r="G127" s="210"/>
      <c r="H127" s="210"/>
      <c r="I127" s="210"/>
    </row>
    <row r="128" spans="1:9">
      <c r="A128" s="210"/>
      <c r="B128" s="210"/>
      <c r="C128" s="210"/>
      <c r="D128" s="210"/>
      <c r="E128" s="210"/>
      <c r="F128" s="210"/>
      <c r="G128" s="210"/>
      <c r="H128" s="210"/>
      <c r="I128" s="210"/>
    </row>
    <row r="129" spans="1:9">
      <c r="A129" s="210"/>
      <c r="B129" s="210"/>
      <c r="C129" s="210"/>
      <c r="D129" s="210"/>
      <c r="E129" s="210"/>
      <c r="F129" s="210"/>
      <c r="G129" s="210"/>
      <c r="H129" s="210"/>
      <c r="I129" s="210"/>
    </row>
    <row r="130" spans="1:9">
      <c r="A130" s="210"/>
      <c r="B130" s="210"/>
      <c r="C130" s="210"/>
      <c r="D130" s="210"/>
      <c r="E130" s="210"/>
      <c r="F130" s="210"/>
      <c r="G130" s="210"/>
      <c r="H130" s="210"/>
      <c r="I130" s="210"/>
    </row>
    <row r="131" spans="1:9">
      <c r="A131" s="210"/>
      <c r="B131" s="210"/>
      <c r="C131" s="210"/>
      <c r="D131" s="210"/>
      <c r="E131" s="210"/>
      <c r="F131" s="210"/>
      <c r="G131" s="210"/>
      <c r="H131" s="210"/>
      <c r="I131" s="210"/>
    </row>
    <row r="132" spans="1:9">
      <c r="A132" s="210"/>
      <c r="B132" s="210"/>
      <c r="C132" s="210"/>
      <c r="D132" s="210"/>
      <c r="E132" s="210"/>
      <c r="F132" s="210"/>
      <c r="G132" s="210"/>
      <c r="H132" s="210"/>
      <c r="I132" s="210"/>
    </row>
    <row r="133" spans="1:9">
      <c r="A133" s="210"/>
      <c r="B133" s="210"/>
      <c r="C133" s="210"/>
      <c r="D133" s="210"/>
      <c r="E133" s="210"/>
      <c r="F133" s="210"/>
      <c r="G133" s="210"/>
      <c r="H133" s="210"/>
      <c r="I133" s="210"/>
    </row>
    <row r="134" spans="1:9">
      <c r="A134" s="210"/>
      <c r="B134" s="210"/>
      <c r="C134" s="210"/>
      <c r="D134" s="210"/>
      <c r="E134" s="210"/>
      <c r="F134" s="210"/>
      <c r="G134" s="210"/>
      <c r="H134" s="210"/>
      <c r="I134" s="210"/>
    </row>
    <row r="135" spans="1:9">
      <c r="A135" s="210"/>
      <c r="B135" s="210"/>
      <c r="C135" s="210"/>
      <c r="D135" s="210"/>
      <c r="E135" s="210"/>
      <c r="F135" s="210"/>
      <c r="G135" s="210"/>
      <c r="H135" s="210"/>
      <c r="I135" s="210"/>
    </row>
    <row r="136" spans="1:9">
      <c r="A136" s="210"/>
      <c r="B136" s="210"/>
      <c r="C136" s="210"/>
      <c r="D136" s="210"/>
      <c r="E136" s="210"/>
      <c r="F136" s="210"/>
      <c r="G136" s="210"/>
      <c r="H136" s="210"/>
      <c r="I136" s="210"/>
    </row>
    <row r="137" spans="1:9">
      <c r="A137" s="210"/>
      <c r="B137" s="210"/>
      <c r="C137" s="210"/>
      <c r="D137" s="210"/>
      <c r="E137" s="210"/>
      <c r="F137" s="210"/>
      <c r="G137" s="210"/>
      <c r="H137" s="210"/>
      <c r="I137" s="210"/>
    </row>
    <row r="138" spans="1:9">
      <c r="A138" s="210"/>
      <c r="B138" s="210"/>
      <c r="C138" s="210"/>
      <c r="D138" s="210"/>
      <c r="E138" s="210"/>
      <c r="F138" s="210"/>
      <c r="G138" s="210"/>
      <c r="H138" s="210"/>
      <c r="I138" s="210"/>
    </row>
    <row r="139" spans="1:9">
      <c r="A139" s="210"/>
      <c r="B139" s="210"/>
      <c r="C139" s="210"/>
      <c r="D139" s="210"/>
      <c r="E139" s="210"/>
      <c r="F139" s="210"/>
      <c r="G139" s="210"/>
      <c r="H139" s="210"/>
      <c r="I139" s="210"/>
    </row>
    <row r="140" spans="1:9">
      <c r="A140" s="210"/>
      <c r="B140" s="210"/>
      <c r="C140" s="210"/>
      <c r="D140" s="210"/>
      <c r="E140" s="210"/>
      <c r="F140" s="210"/>
      <c r="G140" s="210"/>
      <c r="H140" s="210"/>
      <c r="I140" s="210"/>
    </row>
    <row r="141" spans="1:9">
      <c r="A141" s="210"/>
      <c r="B141" s="210"/>
      <c r="C141" s="210"/>
      <c r="D141" s="210"/>
      <c r="E141" s="210"/>
      <c r="F141" s="210"/>
      <c r="G141" s="210"/>
      <c r="H141" s="210"/>
      <c r="I141" s="210"/>
    </row>
    <row r="142" spans="1:9">
      <c r="A142" s="210"/>
      <c r="B142" s="210"/>
      <c r="C142" s="210"/>
      <c r="D142" s="210"/>
      <c r="E142" s="210"/>
      <c r="F142" s="210"/>
      <c r="G142" s="210"/>
      <c r="H142" s="210"/>
      <c r="I142" s="210"/>
    </row>
    <row r="143" spans="1:9">
      <c r="A143" s="210"/>
      <c r="B143" s="210"/>
      <c r="C143" s="210"/>
      <c r="D143" s="210"/>
      <c r="E143" s="210"/>
      <c r="F143" s="210"/>
      <c r="G143" s="210"/>
      <c r="H143" s="210"/>
      <c r="I143" s="210"/>
    </row>
    <row r="144" spans="1:9">
      <c r="A144" s="210"/>
      <c r="B144" s="210"/>
      <c r="C144" s="210"/>
      <c r="D144" s="210"/>
      <c r="E144" s="210"/>
      <c r="F144" s="210"/>
      <c r="G144" s="210"/>
      <c r="H144" s="210"/>
      <c r="I144" s="210"/>
    </row>
    <row r="145" spans="1:9">
      <c r="A145" s="210"/>
      <c r="B145" s="210"/>
      <c r="C145" s="210"/>
      <c r="D145" s="210"/>
      <c r="E145" s="210"/>
      <c r="F145" s="210"/>
      <c r="G145" s="210"/>
      <c r="H145" s="210"/>
      <c r="I145" s="210"/>
    </row>
    <row r="146" spans="1:9">
      <c r="A146" s="210"/>
      <c r="B146" s="210"/>
      <c r="C146" s="210"/>
      <c r="D146" s="210"/>
      <c r="E146" s="210"/>
      <c r="F146" s="210"/>
      <c r="G146" s="210"/>
      <c r="H146" s="210"/>
      <c r="I146" s="210"/>
    </row>
    <row r="147" spans="1:9">
      <c r="A147" s="210"/>
      <c r="B147" s="210"/>
      <c r="C147" s="210"/>
      <c r="D147" s="210"/>
      <c r="E147" s="210"/>
      <c r="F147" s="210"/>
      <c r="G147" s="210"/>
      <c r="H147" s="210"/>
      <c r="I147" s="210"/>
    </row>
    <row r="148" spans="1:9">
      <c r="A148" s="210"/>
      <c r="B148" s="210"/>
      <c r="C148" s="210"/>
      <c r="D148" s="210"/>
      <c r="E148" s="210"/>
      <c r="F148" s="210"/>
      <c r="G148" s="210"/>
      <c r="H148" s="210"/>
      <c r="I148" s="210"/>
    </row>
    <row r="149" spans="1:9">
      <c r="A149" s="210"/>
      <c r="B149" s="210"/>
      <c r="C149" s="210"/>
      <c r="D149" s="210"/>
      <c r="E149" s="210"/>
      <c r="F149" s="210"/>
      <c r="G149" s="210"/>
      <c r="H149" s="210"/>
      <c r="I149" s="210"/>
    </row>
    <row r="150" spans="1:9">
      <c r="A150" s="210"/>
      <c r="B150" s="210"/>
      <c r="C150" s="210"/>
      <c r="D150" s="210"/>
      <c r="E150" s="210"/>
      <c r="F150" s="210"/>
      <c r="G150" s="210"/>
      <c r="H150" s="210"/>
      <c r="I150" s="210"/>
    </row>
    <row r="151" spans="1:9">
      <c r="A151" s="210"/>
      <c r="B151" s="210"/>
      <c r="C151" s="210"/>
      <c r="D151" s="210"/>
      <c r="E151" s="210"/>
      <c r="F151" s="210"/>
      <c r="G151" s="210"/>
      <c r="H151" s="210"/>
      <c r="I151" s="210"/>
    </row>
    <row r="152" spans="1:9">
      <c r="A152" s="210"/>
      <c r="B152" s="210"/>
      <c r="C152" s="210"/>
      <c r="D152" s="210"/>
      <c r="E152" s="210"/>
      <c r="F152" s="210"/>
      <c r="G152" s="210"/>
      <c r="H152" s="210"/>
      <c r="I152" s="210"/>
    </row>
    <row r="153" spans="1:9">
      <c r="A153" s="210"/>
      <c r="B153" s="210"/>
      <c r="C153" s="210"/>
      <c r="D153" s="210"/>
      <c r="E153" s="210"/>
      <c r="F153" s="210"/>
      <c r="G153" s="210"/>
      <c r="H153" s="210"/>
      <c r="I153" s="210"/>
    </row>
    <row r="154" spans="1:9">
      <c r="A154" s="210"/>
      <c r="B154" s="210"/>
      <c r="C154" s="210"/>
      <c r="D154" s="210"/>
      <c r="E154" s="210"/>
      <c r="F154" s="210"/>
      <c r="G154" s="210"/>
      <c r="H154" s="210"/>
      <c r="I154" s="210"/>
    </row>
    <row r="155" spans="1:9">
      <c r="A155" s="210"/>
      <c r="B155" s="210"/>
      <c r="C155" s="210"/>
      <c r="D155" s="210"/>
      <c r="E155" s="210"/>
      <c r="F155" s="210"/>
      <c r="G155" s="210"/>
      <c r="H155" s="210"/>
      <c r="I155" s="210"/>
    </row>
    <row r="156" spans="1:9">
      <c r="A156" s="210"/>
      <c r="B156" s="210"/>
      <c r="C156" s="210"/>
      <c r="D156" s="210"/>
      <c r="E156" s="210"/>
      <c r="F156" s="210"/>
      <c r="G156" s="210"/>
      <c r="H156" s="210"/>
      <c r="I156" s="210"/>
    </row>
    <row r="157" spans="1:9">
      <c r="A157" s="210"/>
      <c r="B157" s="210"/>
      <c r="C157" s="210"/>
      <c r="D157" s="210"/>
      <c r="E157" s="210"/>
      <c r="F157" s="210"/>
      <c r="G157" s="210"/>
      <c r="H157" s="210"/>
      <c r="I157" s="210"/>
    </row>
    <row r="158" spans="1:9">
      <c r="A158" s="210"/>
      <c r="B158" s="210"/>
      <c r="C158" s="210"/>
      <c r="D158" s="210"/>
      <c r="E158" s="210"/>
      <c r="F158" s="210"/>
      <c r="G158" s="210"/>
      <c r="H158" s="210"/>
      <c r="I158" s="210"/>
    </row>
    <row r="159" spans="1:9">
      <c r="A159" s="210"/>
      <c r="B159" s="210"/>
      <c r="C159" s="210"/>
      <c r="D159" s="210"/>
      <c r="E159" s="210"/>
      <c r="F159" s="210"/>
      <c r="G159" s="210"/>
      <c r="H159" s="210"/>
      <c r="I159" s="210"/>
    </row>
    <row r="160" spans="1:9">
      <c r="A160" s="210"/>
      <c r="B160" s="210"/>
      <c r="C160" s="210"/>
      <c r="D160" s="210"/>
      <c r="E160" s="210"/>
      <c r="F160" s="210"/>
      <c r="G160" s="210"/>
      <c r="H160" s="210"/>
      <c r="I160" s="210"/>
    </row>
    <row r="161" spans="1:9">
      <c r="A161" s="210"/>
      <c r="B161" s="210"/>
      <c r="C161" s="210"/>
      <c r="D161" s="210"/>
      <c r="E161" s="210"/>
      <c r="F161" s="210"/>
      <c r="G161" s="210"/>
      <c r="H161" s="210"/>
      <c r="I161" s="210"/>
    </row>
    <row r="162" spans="1:9">
      <c r="A162" s="210"/>
      <c r="B162" s="210"/>
      <c r="C162" s="210"/>
      <c r="D162" s="210"/>
      <c r="E162" s="210"/>
      <c r="F162" s="210"/>
      <c r="G162" s="210"/>
      <c r="H162" s="210"/>
      <c r="I162" s="210"/>
    </row>
    <row r="163" spans="1:9">
      <c r="A163" s="210"/>
      <c r="B163" s="210"/>
      <c r="C163" s="210"/>
      <c r="D163" s="210"/>
      <c r="E163" s="210"/>
      <c r="F163" s="210"/>
      <c r="G163" s="210"/>
      <c r="H163" s="210"/>
      <c r="I163" s="210"/>
    </row>
    <row r="164" spans="1:9">
      <c r="A164" s="210"/>
      <c r="B164" s="210"/>
      <c r="C164" s="210"/>
      <c r="D164" s="210"/>
      <c r="E164" s="210"/>
      <c r="F164" s="210"/>
      <c r="G164" s="210"/>
      <c r="H164" s="210"/>
      <c r="I164" s="210"/>
    </row>
    <row r="165" spans="1:9">
      <c r="A165" s="210"/>
      <c r="B165" s="210"/>
      <c r="C165" s="210"/>
      <c r="D165" s="210"/>
      <c r="E165" s="210"/>
      <c r="F165" s="210"/>
      <c r="G165" s="210"/>
      <c r="H165" s="210"/>
      <c r="I165" s="210"/>
    </row>
  </sheetData>
  <sheetProtection selectLockedCells="1"/>
  <mergeCells count="6">
    <mergeCell ref="A105:B105"/>
    <mergeCell ref="B7:D7"/>
    <mergeCell ref="B57:D57"/>
    <mergeCell ref="A96:B96"/>
    <mergeCell ref="A99:B99"/>
    <mergeCell ref="A102:B102"/>
  </mergeCells>
  <phoneticPr fontId="38" type="noConversion"/>
  <pageMargins left="0.75" right="0.75" top="1" bottom="1" header="0.5" footer="0.5"/>
  <pageSetup scale="65" orientation="portrait" r:id="rId1"/>
  <headerFooter alignWithMargins="0"/>
  <rowBreaks count="2" manualBreakCount="2">
    <brk id="47" max="8" man="1"/>
    <brk id="107"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1:J60"/>
  <sheetViews>
    <sheetView showGridLines="0" topLeftCell="A3" zoomScale="75" zoomScaleNormal="75" zoomScaleSheetLayoutView="90" workbookViewId="0"/>
  </sheetViews>
  <sheetFormatPr defaultRowHeight="15"/>
  <cols>
    <col min="1" max="1" width="13.77734375" customWidth="1"/>
    <col min="2" max="2" width="19.44140625" customWidth="1"/>
    <col min="3" max="3" width="21.77734375" customWidth="1"/>
    <col min="7" max="7" width="15.44140625" customWidth="1"/>
    <col min="8" max="8" width="10.44140625" customWidth="1"/>
  </cols>
  <sheetData>
    <row r="1" spans="1:7" ht="15.75">
      <c r="A1" t="s">
        <v>0</v>
      </c>
      <c r="G1" s="117" t="s">
        <v>266</v>
      </c>
    </row>
    <row r="2" spans="1:7">
      <c r="A2" t="s">
        <v>31</v>
      </c>
    </row>
    <row r="3" spans="1:7">
      <c r="A3" s="26">
        <f>Trans!A3</f>
        <v>45838</v>
      </c>
    </row>
    <row r="5" spans="1:7" ht="15.75">
      <c r="A5" s="22" t="s">
        <v>149</v>
      </c>
    </row>
    <row r="8" spans="1:7">
      <c r="A8" t="s">
        <v>38</v>
      </c>
      <c r="B8" s="912">
        <f>+Trans!F5</f>
        <v>0</v>
      </c>
      <c r="C8" s="912"/>
    </row>
    <row r="10" spans="1:7" ht="15.75">
      <c r="A10" s="1" t="s">
        <v>166</v>
      </c>
      <c r="B10" s="1"/>
    </row>
    <row r="14" spans="1:7">
      <c r="A14" t="s">
        <v>167</v>
      </c>
      <c r="C14" s="911"/>
      <c r="D14" s="911"/>
    </row>
    <row r="15" spans="1:7">
      <c r="C15" s="86"/>
    </row>
    <row r="16" spans="1:7">
      <c r="A16" t="s">
        <v>168</v>
      </c>
      <c r="C16" s="911"/>
      <c r="D16" s="911"/>
    </row>
    <row r="20" spans="1:4">
      <c r="A20" t="s">
        <v>169</v>
      </c>
      <c r="C20" s="911"/>
      <c r="D20" s="911"/>
    </row>
    <row r="21" spans="1:4">
      <c r="C21" s="86"/>
    </row>
    <row r="22" spans="1:4">
      <c r="A22" t="s">
        <v>170</v>
      </c>
      <c r="C22" s="911"/>
      <c r="D22" s="911"/>
    </row>
    <row r="27" spans="1:4" ht="15.75">
      <c r="A27" s="1" t="s">
        <v>59</v>
      </c>
      <c r="B27" s="1"/>
    </row>
    <row r="31" spans="1:4">
      <c r="A31" t="s">
        <v>167</v>
      </c>
      <c r="C31" s="911"/>
      <c r="D31" s="911"/>
    </row>
    <row r="32" spans="1:4">
      <c r="C32" s="86"/>
    </row>
    <row r="33" spans="1:4">
      <c r="A33" t="s">
        <v>168</v>
      </c>
      <c r="C33" s="911"/>
      <c r="D33" s="911"/>
    </row>
    <row r="37" spans="1:4">
      <c r="A37" t="s">
        <v>169</v>
      </c>
      <c r="C37" s="911"/>
      <c r="D37" s="911"/>
    </row>
    <row r="38" spans="1:4">
      <c r="C38" s="86"/>
    </row>
    <row r="39" spans="1:4">
      <c r="A39" t="s">
        <v>170</v>
      </c>
      <c r="C39" s="911"/>
      <c r="D39" s="911"/>
    </row>
    <row r="43" spans="1:4">
      <c r="A43" s="910"/>
      <c r="B43" s="910"/>
    </row>
    <row r="44" spans="1:4" ht="15.75">
      <c r="A44" s="372" t="s">
        <v>171</v>
      </c>
    </row>
    <row r="46" spans="1:4">
      <c r="A46" s="910"/>
      <c r="B46" s="910"/>
    </row>
    <row r="47" spans="1:4" ht="15.75">
      <c r="A47" s="372" t="s">
        <v>957</v>
      </c>
    </row>
    <row r="49" spans="1:10">
      <c r="A49" s="910"/>
      <c r="B49" s="910"/>
    </row>
    <row r="50" spans="1:10" ht="15.75">
      <c r="A50" s="372" t="s">
        <v>864</v>
      </c>
    </row>
    <row r="52" spans="1:10">
      <c r="A52" s="910"/>
      <c r="B52" s="910"/>
    </row>
    <row r="53" spans="1:10" ht="15.75">
      <c r="A53" s="372" t="s">
        <v>6</v>
      </c>
    </row>
    <row r="60" spans="1:10">
      <c r="J60" s="23" t="s">
        <v>1018</v>
      </c>
    </row>
  </sheetData>
  <sheetProtection selectLockedCells="1"/>
  <mergeCells count="13">
    <mergeCell ref="C31:D31"/>
    <mergeCell ref="B8:C8"/>
    <mergeCell ref="C14:D14"/>
    <mergeCell ref="C16:D16"/>
    <mergeCell ref="C20:D20"/>
    <mergeCell ref="C22:D22"/>
    <mergeCell ref="A52:B52"/>
    <mergeCell ref="C33:D33"/>
    <mergeCell ref="C37:D37"/>
    <mergeCell ref="C39:D39"/>
    <mergeCell ref="A43:B43"/>
    <mergeCell ref="A46:B46"/>
    <mergeCell ref="A49:B49"/>
  </mergeCells>
  <phoneticPr fontId="0" type="noConversion"/>
  <pageMargins left="0.5" right="0.5" top="0.5" bottom="0.25" header="0.5" footer="0.5"/>
  <pageSetup scale="48" fitToHeight="2" orientation="portrait" r:id="rId1"/>
  <headerFooter alignWithMargins="0"/>
  <rowBreaks count="2" manualBreakCount="2">
    <brk id="54" max="7" man="1"/>
    <brk id="150"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4"/>
  <sheetViews>
    <sheetView zoomScaleNormal="100" zoomScaleSheetLayoutView="90" workbookViewId="0"/>
  </sheetViews>
  <sheetFormatPr defaultColWidth="8.77734375" defaultRowHeight="15"/>
  <cols>
    <col min="1" max="1" width="13.77734375" style="46" customWidth="1"/>
    <col min="2" max="2" width="19.44140625" style="46" customWidth="1"/>
    <col min="3" max="3" width="21.77734375" style="46" customWidth="1"/>
    <col min="4" max="5" width="19.77734375" style="46" customWidth="1"/>
    <col min="6" max="6" width="18.44140625" style="46" customWidth="1"/>
    <col min="7" max="7" width="15.44140625" style="46" customWidth="1"/>
    <col min="8" max="16384" width="8.77734375" style="46"/>
  </cols>
  <sheetData>
    <row r="1" spans="1:5" ht="15.75">
      <c r="A1" s="46" t="s">
        <v>0</v>
      </c>
      <c r="E1" s="117" t="s">
        <v>419</v>
      </c>
    </row>
    <row r="2" spans="1:5">
      <c r="A2" s="46" t="s">
        <v>31</v>
      </c>
    </row>
    <row r="3" spans="1:5">
      <c r="A3" s="61">
        <f>Trans!A3</f>
        <v>45838</v>
      </c>
    </row>
    <row r="5" spans="1:5" ht="15.75">
      <c r="A5" s="69" t="s">
        <v>149</v>
      </c>
    </row>
    <row r="8" spans="1:5">
      <c r="A8" s="149" t="s">
        <v>408</v>
      </c>
      <c r="B8" s="913">
        <f>+Trans!F5</f>
        <v>0</v>
      </c>
      <c r="C8" s="913"/>
    </row>
    <row r="10" spans="1:5" ht="15.75">
      <c r="A10" s="218" t="s">
        <v>166</v>
      </c>
      <c r="B10" s="218"/>
      <c r="C10" s="99"/>
    </row>
    <row r="14" spans="1:5">
      <c r="A14" s="46" t="s">
        <v>167</v>
      </c>
      <c r="C14" s="85"/>
    </row>
    <row r="15" spans="1:5">
      <c r="C15" s="156"/>
    </row>
    <row r="16" spans="1:5">
      <c r="A16" s="46" t="s">
        <v>168</v>
      </c>
      <c r="C16" s="85"/>
    </row>
    <row r="20" spans="1:3">
      <c r="A20" s="46" t="s">
        <v>169</v>
      </c>
      <c r="C20" s="85"/>
    </row>
    <row r="21" spans="1:3">
      <c r="C21" s="156"/>
    </row>
    <row r="22" spans="1:3">
      <c r="A22" s="46" t="s">
        <v>170</v>
      </c>
      <c r="C22" s="85"/>
    </row>
    <row r="27" spans="1:3" ht="15.75">
      <c r="A27" s="218" t="s">
        <v>59</v>
      </c>
      <c r="B27" s="218"/>
      <c r="C27" s="99"/>
    </row>
    <row r="31" spans="1:3">
      <c r="A31" s="46" t="s">
        <v>167</v>
      </c>
      <c r="C31" s="85"/>
    </row>
    <row r="32" spans="1:3">
      <c r="C32" s="156"/>
    </row>
    <row r="33" spans="1:3">
      <c r="A33" s="46" t="s">
        <v>168</v>
      </c>
      <c r="C33" s="85"/>
    </row>
    <row r="37" spans="1:3">
      <c r="A37" s="46" t="s">
        <v>169</v>
      </c>
      <c r="C37" s="85"/>
    </row>
    <row r="38" spans="1:3">
      <c r="C38" s="156"/>
    </row>
    <row r="39" spans="1:3">
      <c r="A39" s="46" t="s">
        <v>170</v>
      </c>
      <c r="C39" s="85"/>
    </row>
    <row r="44" spans="1:3">
      <c r="A44" s="880"/>
      <c r="B44" s="880"/>
    </row>
    <row r="45" spans="1:3" ht="15.75">
      <c r="A45" s="372" t="s">
        <v>171</v>
      </c>
    </row>
    <row r="47" spans="1:3">
      <c r="A47" s="880"/>
      <c r="B47" s="880"/>
    </row>
    <row r="48" spans="1:3" ht="15.75">
      <c r="A48" s="372" t="s">
        <v>957</v>
      </c>
    </row>
    <row r="50" spans="1:2">
      <c r="A50" s="880"/>
      <c r="B50" s="880"/>
    </row>
    <row r="51" spans="1:2" ht="15.75">
      <c r="A51" s="372" t="s">
        <v>864</v>
      </c>
    </row>
    <row r="53" spans="1:2">
      <c r="A53" s="880"/>
      <c r="B53" s="880"/>
    </row>
    <row r="54" spans="1:2" ht="15.75">
      <c r="A54" s="372" t="s">
        <v>6</v>
      </c>
    </row>
  </sheetData>
  <sheetProtection selectLockedCells="1"/>
  <mergeCells count="5">
    <mergeCell ref="B8:C8"/>
    <mergeCell ref="A44:B44"/>
    <mergeCell ref="A47:B47"/>
    <mergeCell ref="A50:B50"/>
    <mergeCell ref="A53:B53"/>
  </mergeCells>
  <phoneticPr fontId="38" type="noConversion"/>
  <pageMargins left="0.75" right="0.75" top="1" bottom="1" header="0.5" footer="0.5"/>
  <pageSetup scale="42" orientation="portrait" r:id="rId1"/>
  <headerFooter alignWithMargins="0"/>
  <rowBreaks count="1" manualBreakCount="1">
    <brk id="56"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D11D-9DBB-429C-8543-DDB88C1FFDAC}">
  <sheetPr>
    <tabColor theme="8" tint="0.39997558519241921"/>
  </sheetPr>
  <dimension ref="A2:M64"/>
  <sheetViews>
    <sheetView showGridLines="0" zoomScale="90" zoomScaleNormal="90" zoomScaleSheetLayoutView="79" zoomScalePageLayoutView="40" workbookViewId="0"/>
  </sheetViews>
  <sheetFormatPr defaultColWidth="8.5546875" defaultRowHeight="15"/>
  <cols>
    <col min="1" max="1" width="3.5546875" style="313" customWidth="1"/>
    <col min="2" max="2" width="46.44140625" style="313" bestFit="1" customWidth="1"/>
    <col min="3" max="3" width="20.5546875" style="313" customWidth="1"/>
    <col min="4" max="4" width="27.21875" style="313" customWidth="1"/>
    <col min="5" max="5" width="2.44140625" style="313" customWidth="1"/>
    <col min="6" max="16384" width="8.5546875" style="313"/>
  </cols>
  <sheetData>
    <row r="2" spans="1:13" ht="15" customHeight="1">
      <c r="G2" s="694">
        <v>5</v>
      </c>
    </row>
    <row r="3" spans="1:13" ht="15" customHeight="1">
      <c r="A3" s="693" t="s">
        <v>0</v>
      </c>
      <c r="B3" s="693"/>
    </row>
    <row r="4" spans="1:13" ht="15" customHeight="1">
      <c r="A4" s="693" t="s">
        <v>223</v>
      </c>
      <c r="B4" s="693"/>
    </row>
    <row r="5" spans="1:13" ht="21.2" customHeight="1">
      <c r="A5" s="693" t="s">
        <v>224</v>
      </c>
      <c r="B5" s="693"/>
      <c r="D5" s="915" t="s">
        <v>1104</v>
      </c>
      <c r="E5" s="915"/>
      <c r="F5" s="915"/>
    </row>
    <row r="6" spans="1:13" ht="15" customHeight="1">
      <c r="A6" s="693"/>
      <c r="B6" s="693"/>
    </row>
    <row r="7" spans="1:13" ht="15" customHeight="1">
      <c r="A7" s="693" t="s">
        <v>1103</v>
      </c>
      <c r="B7" s="693"/>
    </row>
    <row r="8" spans="1:13" ht="15" customHeight="1">
      <c r="A8" s="693"/>
      <c r="B8" s="693"/>
      <c r="D8" s="314"/>
    </row>
    <row r="9" spans="1:13" ht="15" customHeight="1">
      <c r="A9" s="692" t="s">
        <v>1102</v>
      </c>
      <c r="B9" s="692"/>
      <c r="C9" s="916">
        <f>+Trans!F5</f>
        <v>0</v>
      </c>
      <c r="D9" s="916"/>
    </row>
    <row r="10" spans="1:13" ht="15" customHeight="1">
      <c r="A10" s="681"/>
      <c r="B10" s="681"/>
      <c r="C10" s="691"/>
      <c r="D10" s="690"/>
    </row>
    <row r="11" spans="1:13" ht="15" customHeight="1"/>
    <row r="12" spans="1:13" ht="15" customHeight="1">
      <c r="A12" s="689" t="s">
        <v>1166</v>
      </c>
    </row>
    <row r="13" spans="1:13" ht="15" customHeight="1">
      <c r="G13" s="688" t="s">
        <v>766</v>
      </c>
      <c r="H13" s="688" t="s">
        <v>767</v>
      </c>
      <c r="I13" s="688"/>
    </row>
    <row r="14" spans="1:13" ht="15" customHeight="1">
      <c r="A14" s="673" t="s">
        <v>108</v>
      </c>
      <c r="B14" s="687" t="s">
        <v>1101</v>
      </c>
      <c r="C14" s="299"/>
      <c r="D14" s="675"/>
    </row>
    <row r="15" spans="1:13" ht="15" customHeight="1">
      <c r="A15" s="673"/>
      <c r="B15" s="687"/>
      <c r="C15" s="299"/>
      <c r="D15" s="675"/>
    </row>
    <row r="16" spans="1:13" ht="15" customHeight="1">
      <c r="A16" s="673"/>
      <c r="B16" s="686" t="s">
        <v>1100</v>
      </c>
      <c r="C16" s="666"/>
      <c r="D16" s="675"/>
      <c r="G16" s="672"/>
      <c r="H16" s="672"/>
      <c r="I16" s="675"/>
      <c r="K16" s="675"/>
      <c r="L16" s="675"/>
      <c r="M16" s="675"/>
    </row>
    <row r="17" spans="1:13" ht="15" customHeight="1">
      <c r="B17" s="671" t="s">
        <v>1099</v>
      </c>
      <c r="G17" s="672"/>
      <c r="H17" s="672"/>
      <c r="I17" s="675"/>
    </row>
    <row r="18" spans="1:13" ht="15" customHeight="1">
      <c r="A18" s="673"/>
      <c r="B18" s="685" t="s">
        <v>1098</v>
      </c>
      <c r="C18" s="675"/>
      <c r="D18" s="675"/>
      <c r="E18" s="675"/>
      <c r="G18" s="672"/>
      <c r="H18" s="672"/>
      <c r="I18" s="675"/>
      <c r="K18" s="675"/>
      <c r="L18" s="675"/>
      <c r="M18" s="675"/>
    </row>
    <row r="19" spans="1:13" ht="15" customHeight="1">
      <c r="A19" s="673"/>
      <c r="B19" s="671" t="s">
        <v>1097</v>
      </c>
      <c r="C19" s="675"/>
      <c r="D19" s="675"/>
      <c r="E19" s="675"/>
      <c r="G19" s="672"/>
      <c r="H19" s="672"/>
      <c r="I19" s="675"/>
      <c r="K19" s="675"/>
      <c r="L19" s="675"/>
    </row>
    <row r="20" spans="1:13" ht="15" customHeight="1">
      <c r="A20" s="683"/>
      <c r="B20" s="684" t="s">
        <v>1096</v>
      </c>
      <c r="C20" s="682" t="s">
        <v>1095</v>
      </c>
      <c r="D20" s="682"/>
      <c r="E20" s="675"/>
      <c r="G20" s="672"/>
      <c r="H20" s="672"/>
      <c r="I20" s="675"/>
      <c r="K20" s="675"/>
      <c r="L20" s="675"/>
    </row>
    <row r="21" spans="1:13" ht="15" customHeight="1">
      <c r="A21" s="683"/>
      <c r="B21" s="682"/>
      <c r="C21" s="682"/>
      <c r="D21" s="682"/>
      <c r="E21" s="675"/>
      <c r="K21" s="675"/>
      <c r="L21" s="675"/>
    </row>
    <row r="22" spans="1:13" ht="15" customHeight="1">
      <c r="A22" s="673" t="s">
        <v>116</v>
      </c>
      <c r="B22" s="681" t="s">
        <v>1094</v>
      </c>
      <c r="C22" s="680"/>
      <c r="D22" s="680"/>
      <c r="E22" s="675"/>
      <c r="K22" s="675"/>
      <c r="L22" s="675"/>
    </row>
    <row r="23" spans="1:13">
      <c r="A23" s="677"/>
      <c r="B23" s="313" t="s">
        <v>1093</v>
      </c>
      <c r="E23" s="675"/>
      <c r="K23" s="675"/>
      <c r="L23" s="675"/>
      <c r="M23" s="675"/>
    </row>
    <row r="24" spans="1:13" ht="15" customHeight="1">
      <c r="B24" s="313" t="s">
        <v>1092</v>
      </c>
    </row>
    <row r="25" spans="1:13" ht="15" customHeight="1"/>
    <row r="26" spans="1:13" ht="15" customHeight="1">
      <c r="A26" s="677"/>
      <c r="B26" s="679" t="s">
        <v>1091</v>
      </c>
      <c r="C26" s="678"/>
      <c r="D26" s="678"/>
      <c r="G26" s="672"/>
      <c r="H26" s="672"/>
      <c r="I26" s="675"/>
      <c r="K26" s="675"/>
      <c r="L26" s="675"/>
      <c r="M26" s="675"/>
    </row>
    <row r="27" spans="1:13" ht="15" customHeight="1">
      <c r="A27" s="677"/>
      <c r="B27" s="679" t="s">
        <v>1090</v>
      </c>
      <c r="C27" s="678"/>
      <c r="D27" s="678"/>
      <c r="G27" s="672"/>
      <c r="H27" s="672"/>
      <c r="I27" s="675"/>
    </row>
    <row r="28" spans="1:13" ht="15" customHeight="1">
      <c r="A28" s="677"/>
      <c r="B28" s="679" t="s">
        <v>1089</v>
      </c>
      <c r="C28" s="678"/>
      <c r="D28" s="678"/>
      <c r="G28" s="672"/>
      <c r="H28" s="672"/>
      <c r="I28" s="675"/>
    </row>
    <row r="29" spans="1:13" ht="15" customHeight="1">
      <c r="A29" s="677"/>
      <c r="B29" s="676"/>
      <c r="C29" s="676"/>
      <c r="D29" s="676"/>
    </row>
    <row r="30" spans="1:13" ht="15" customHeight="1">
      <c r="A30" s="673" t="s">
        <v>121</v>
      </c>
      <c r="B30" s="676" t="s">
        <v>1088</v>
      </c>
      <c r="C30" s="676"/>
      <c r="D30" s="676"/>
      <c r="G30" s="672"/>
      <c r="H30" s="672"/>
      <c r="I30" s="675"/>
      <c r="K30" s="675"/>
      <c r="L30" s="675"/>
      <c r="M30" s="675"/>
    </row>
    <row r="31" spans="1:13" ht="14.25" customHeight="1">
      <c r="A31" s="673"/>
      <c r="B31" s="676"/>
      <c r="C31" s="676"/>
      <c r="D31" s="676"/>
    </row>
    <row r="32" spans="1:13">
      <c r="A32" s="673" t="s">
        <v>123</v>
      </c>
      <c r="B32" s="313" t="s">
        <v>1087</v>
      </c>
      <c r="C32" s="675"/>
      <c r="D32" s="675"/>
      <c r="G32" s="672"/>
      <c r="H32" s="672"/>
      <c r="I32" s="675"/>
    </row>
    <row r="34" spans="1:9">
      <c r="A34" s="673" t="s">
        <v>237</v>
      </c>
      <c r="B34" s="313" t="s">
        <v>1086</v>
      </c>
      <c r="G34" s="672"/>
      <c r="H34" s="672"/>
      <c r="I34" s="675"/>
    </row>
    <row r="36" spans="1:9">
      <c r="A36" s="673" t="s">
        <v>239</v>
      </c>
      <c r="B36" s="313" t="s">
        <v>1085</v>
      </c>
    </row>
    <row r="37" spans="1:9">
      <c r="A37" s="673"/>
    </row>
    <row r="38" spans="1:9">
      <c r="B38" s="671" t="s">
        <v>1084</v>
      </c>
      <c r="G38" s="672"/>
      <c r="H38" s="672"/>
      <c r="I38" s="675"/>
    </row>
    <row r="39" spans="1:9">
      <c r="B39" s="674" t="s">
        <v>1083</v>
      </c>
      <c r="G39" s="672"/>
      <c r="H39" s="672"/>
      <c r="I39" s="675"/>
    </row>
    <row r="40" spans="1:9">
      <c r="B40" s="671" t="s">
        <v>1082</v>
      </c>
      <c r="G40" s="672"/>
      <c r="H40" s="672"/>
      <c r="I40" s="675"/>
    </row>
    <row r="41" spans="1:9">
      <c r="B41" s="671" t="s">
        <v>1081</v>
      </c>
      <c r="G41" s="672"/>
      <c r="H41" s="672"/>
      <c r="I41" s="675"/>
    </row>
    <row r="42" spans="1:9">
      <c r="B42" s="671" t="s">
        <v>1080</v>
      </c>
      <c r="G42" s="672"/>
      <c r="H42" s="672"/>
      <c r="I42" s="675"/>
    </row>
    <row r="43" spans="1:9">
      <c r="B43" s="671"/>
    </row>
    <row r="44" spans="1:9">
      <c r="A44" s="673" t="s">
        <v>242</v>
      </c>
      <c r="B44" s="671" t="s">
        <v>1079</v>
      </c>
      <c r="G44" s="672"/>
      <c r="H44" s="672"/>
      <c r="I44" s="675"/>
    </row>
    <row r="45" spans="1:9">
      <c r="B45" s="671"/>
    </row>
    <row r="48" spans="1:9">
      <c r="A48" s="917"/>
      <c r="B48" s="917"/>
      <c r="C48" s="917"/>
    </row>
    <row r="49" spans="1:8">
      <c r="A49" s="313" t="s">
        <v>171</v>
      </c>
    </row>
    <row r="51" spans="1:8">
      <c r="A51" s="917"/>
      <c r="B51" s="917"/>
      <c r="C51" s="917"/>
    </row>
    <row r="52" spans="1:8" ht="20.25">
      <c r="A52" s="313" t="s">
        <v>865</v>
      </c>
      <c r="D52" s="669" t="s">
        <v>1078</v>
      </c>
    </row>
    <row r="53" spans="1:8" ht="20.25">
      <c r="D53" s="669"/>
    </row>
    <row r="54" spans="1:8" ht="20.25">
      <c r="A54" s="914"/>
      <c r="B54" s="914"/>
      <c r="C54" s="914"/>
      <c r="D54" s="669" t="s">
        <v>26</v>
      </c>
    </row>
    <row r="55" spans="1:8" ht="20.25">
      <c r="A55" s="313" t="s">
        <v>250</v>
      </c>
      <c r="D55" s="669" t="s">
        <v>27</v>
      </c>
    </row>
    <row r="56" spans="1:8" ht="20.25">
      <c r="A56" s="314"/>
      <c r="B56" s="314"/>
      <c r="C56" s="314"/>
      <c r="D56" s="669" t="s">
        <v>198</v>
      </c>
    </row>
    <row r="57" spans="1:8" ht="20.25">
      <c r="A57" s="914"/>
      <c r="B57" s="914"/>
      <c r="C57" s="914"/>
      <c r="D57" s="669" t="s">
        <v>199</v>
      </c>
    </row>
    <row r="58" spans="1:8" ht="20.25">
      <c r="A58" s="313" t="s">
        <v>6</v>
      </c>
      <c r="D58" s="669" t="s">
        <v>200</v>
      </c>
    </row>
    <row r="60" spans="1:8" ht="20.25">
      <c r="F60" s="669"/>
    </row>
    <row r="61" spans="1:8" ht="20.25">
      <c r="D61" s="670" t="s">
        <v>1077</v>
      </c>
    </row>
    <row r="62" spans="1:8" ht="20.25">
      <c r="D62" s="669" t="s">
        <v>1076</v>
      </c>
      <c r="F62" s="668"/>
      <c r="G62" s="668"/>
      <c r="H62" s="668"/>
    </row>
    <row r="63" spans="1:8" ht="20.25">
      <c r="D63" s="664" t="s">
        <v>1156</v>
      </c>
      <c r="E63" s="666"/>
      <c r="F63" s="664"/>
      <c r="G63" s="664"/>
      <c r="H63" s="664"/>
    </row>
    <row r="64" spans="1:8" ht="20.25">
      <c r="D64" s="667" t="s">
        <v>1157</v>
      </c>
      <c r="E64" s="666"/>
      <c r="F64" s="665"/>
      <c r="G64" s="664"/>
      <c r="H64" s="664"/>
    </row>
  </sheetData>
  <sheetProtection selectLockedCells="1"/>
  <mergeCells count="6">
    <mergeCell ref="A57:C57"/>
    <mergeCell ref="D5:F5"/>
    <mergeCell ref="C9:D9"/>
    <mergeCell ref="A48:C48"/>
    <mergeCell ref="A51:C51"/>
    <mergeCell ref="A54:C54"/>
  </mergeCells>
  <hyperlinks>
    <hyperlink ref="D64" r:id="rId1" display="Email Address:  Connie.S.Byrne@wv.gov    " xr:uid="{42351216-4364-4568-A8CB-2E8471D927FC}"/>
  </hyperlinks>
  <pageMargins left="0.23" right="0.28000000000000003" top="0.31" bottom="0.36" header="0.5" footer="0.17"/>
  <pageSetup scale="53" fitToHeight="4"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7311-5CC2-42AA-BCDC-289001000F88}">
  <sheetPr>
    <tabColor theme="8" tint="0.39997558519241921"/>
    <pageSetUpPr fitToPage="1"/>
  </sheetPr>
  <dimension ref="A1:I64"/>
  <sheetViews>
    <sheetView showGridLines="0" zoomScale="70" zoomScaleNormal="70" zoomScaleSheetLayoutView="80" workbookViewId="0"/>
  </sheetViews>
  <sheetFormatPr defaultColWidth="8.6640625" defaultRowHeight="15"/>
  <cols>
    <col min="1" max="1" width="3.6640625" style="313" customWidth="1"/>
    <col min="2" max="2" width="45.6640625" style="313" customWidth="1"/>
    <col min="3" max="3" width="20.6640625" style="313" customWidth="1"/>
    <col min="4" max="4" width="30.21875" style="313" customWidth="1"/>
    <col min="5" max="5" width="2.6640625" style="299" customWidth="1"/>
    <col min="6" max="8" width="7.6640625" style="313" customWidth="1"/>
    <col min="9" max="16384" width="8.6640625" style="313"/>
  </cols>
  <sheetData>
    <row r="1" spans="1:9" ht="15" customHeight="1"/>
    <row r="2" spans="1:9" ht="15" customHeight="1">
      <c r="A2" s="313" t="s">
        <v>0</v>
      </c>
      <c r="F2" s="920" t="s">
        <v>449</v>
      </c>
      <c r="G2" s="921"/>
      <c r="H2" s="922"/>
    </row>
    <row r="3" spans="1:9" ht="15" customHeight="1">
      <c r="A3" s="313" t="s">
        <v>223</v>
      </c>
    </row>
    <row r="4" spans="1:9" ht="15" customHeight="1">
      <c r="A4" s="313" t="s">
        <v>224</v>
      </c>
    </row>
    <row r="5" spans="1:9" ht="15" customHeight="1"/>
    <row r="6" spans="1:9" ht="15" customHeight="1">
      <c r="A6" s="313" t="s">
        <v>1159</v>
      </c>
    </row>
    <row r="7" spans="1:9" ht="15" customHeight="1"/>
    <row r="8" spans="1:9" ht="15" customHeight="1">
      <c r="A8" s="817"/>
      <c r="B8" s="681"/>
      <c r="C8" s="923">
        <f>+Trans!E5</f>
        <v>0</v>
      </c>
      <c r="D8" s="923"/>
      <c r="E8" s="818"/>
    </row>
    <row r="9" spans="1:9" ht="15" customHeight="1">
      <c r="A9" s="1" t="s">
        <v>3</v>
      </c>
      <c r="B9" s="819"/>
      <c r="C9" s="924"/>
      <c r="D9" s="924"/>
      <c r="E9" s="818"/>
    </row>
    <row r="10" spans="1:9" ht="15" customHeight="1">
      <c r="A10" s="1" t="s">
        <v>1122</v>
      </c>
      <c r="B10" s="819"/>
      <c r="C10" s="925"/>
      <c r="D10" s="925"/>
      <c r="E10" s="818"/>
    </row>
    <row r="11" spans="1:9" ht="15" customHeight="1">
      <c r="A11" s="691"/>
      <c r="B11" s="681"/>
      <c r="C11" s="691"/>
      <c r="D11" s="690"/>
      <c r="E11" s="818"/>
    </row>
    <row r="12" spans="1:9" ht="15" customHeight="1"/>
    <row r="13" spans="1:9" ht="15" customHeight="1">
      <c r="A13" s="820" t="s">
        <v>1164</v>
      </c>
      <c r="B13" s="299"/>
      <c r="C13" s="299"/>
      <c r="D13" s="299"/>
      <c r="F13" s="818" t="s">
        <v>766</v>
      </c>
      <c r="G13" s="818" t="s">
        <v>767</v>
      </c>
      <c r="H13" s="835" t="s">
        <v>8</v>
      </c>
    </row>
    <row r="14" spans="1:9" ht="15" customHeight="1">
      <c r="A14" s="299"/>
      <c r="B14" s="299"/>
      <c r="C14" s="299"/>
      <c r="D14" s="299"/>
      <c r="F14" s="299"/>
      <c r="G14" s="299"/>
      <c r="H14" s="299"/>
    </row>
    <row r="15" spans="1:9" ht="15" customHeight="1">
      <c r="A15" s="821" t="s">
        <v>108</v>
      </c>
      <c r="B15" s="926" t="s">
        <v>431</v>
      </c>
      <c r="C15" s="927"/>
      <c r="D15" s="927"/>
      <c r="E15" s="822"/>
      <c r="F15" s="823"/>
      <c r="G15" s="823"/>
      <c r="H15" s="823"/>
      <c r="I15" s="675"/>
    </row>
    <row r="16" spans="1:9" ht="15" customHeight="1">
      <c r="A16" s="824"/>
      <c r="B16" s="824"/>
      <c r="C16" s="824"/>
      <c r="D16" s="824"/>
      <c r="F16" s="299"/>
      <c r="G16" s="299"/>
      <c r="H16" s="299"/>
    </row>
    <row r="17" spans="1:9" ht="15" customHeight="1">
      <c r="A17" s="821" t="s">
        <v>116</v>
      </c>
      <c r="B17" s="928" t="s">
        <v>432</v>
      </c>
      <c r="C17" s="929"/>
      <c r="D17" s="825"/>
      <c r="E17" s="822"/>
      <c r="F17" s="823"/>
      <c r="G17" s="823"/>
      <c r="H17" s="823"/>
      <c r="I17" s="675"/>
    </row>
    <row r="18" spans="1:9" ht="15" customHeight="1">
      <c r="A18" s="824"/>
      <c r="B18" s="824"/>
      <c r="C18" s="824"/>
      <c r="D18" s="824"/>
      <c r="F18" s="299"/>
      <c r="G18" s="299"/>
      <c r="H18" s="299"/>
    </row>
    <row r="19" spans="1:9" s="678" customFormat="1" ht="15" customHeight="1">
      <c r="A19" s="826" t="s">
        <v>121</v>
      </c>
      <c r="B19" s="930" t="s">
        <v>1163</v>
      </c>
      <c r="C19" s="931"/>
      <c r="D19" s="931"/>
      <c r="E19" s="827"/>
      <c r="F19" s="828"/>
      <c r="G19" s="828"/>
      <c r="H19" s="828"/>
      <c r="I19" s="676"/>
    </row>
    <row r="20" spans="1:9" ht="15" customHeight="1">
      <c r="A20" s="826"/>
      <c r="B20" s="931"/>
      <c r="C20" s="931"/>
      <c r="D20" s="931"/>
      <c r="E20" s="827"/>
      <c r="F20" s="299"/>
      <c r="G20" s="299"/>
      <c r="H20" s="299"/>
      <c r="I20" s="675"/>
    </row>
    <row r="21" spans="1:9" ht="15" customHeight="1">
      <c r="A21" s="826"/>
      <c r="B21" s="931"/>
      <c r="C21" s="931"/>
      <c r="D21" s="931"/>
      <c r="E21" s="827"/>
      <c r="F21" s="299"/>
      <c r="G21" s="299"/>
      <c r="H21" s="299"/>
      <c r="I21" s="675"/>
    </row>
    <row r="22" spans="1:9" ht="15" customHeight="1">
      <c r="A22" s="826"/>
      <c r="B22" s="932"/>
      <c r="C22" s="932"/>
      <c r="D22" s="932"/>
      <c r="E22" s="827"/>
      <c r="F22" s="299"/>
      <c r="G22" s="299"/>
      <c r="H22" s="299"/>
      <c r="I22" s="675"/>
    </row>
    <row r="23" spans="1:9" ht="15" customHeight="1">
      <c r="A23" s="824"/>
      <c r="B23" s="824"/>
      <c r="C23" s="824"/>
      <c r="D23" s="824"/>
      <c r="F23" s="299"/>
      <c r="G23" s="299"/>
      <c r="H23" s="299"/>
    </row>
    <row r="24" spans="1:9" ht="15" customHeight="1">
      <c r="A24" s="830" t="s">
        <v>123</v>
      </c>
      <c r="B24" s="933" t="s">
        <v>433</v>
      </c>
      <c r="C24" s="933"/>
      <c r="D24" s="933"/>
      <c r="F24" s="823"/>
      <c r="G24" s="823"/>
      <c r="H24" s="823"/>
      <c r="I24" s="675"/>
    </row>
    <row r="25" spans="1:9" ht="18">
      <c r="A25" s="824"/>
      <c r="B25" s="824"/>
      <c r="C25" s="824"/>
      <c r="D25" s="824"/>
      <c r="F25" s="299"/>
      <c r="G25" s="299"/>
      <c r="H25" s="299"/>
    </row>
    <row r="26" spans="1:9" ht="15" customHeight="1">
      <c r="A26" s="830" t="s">
        <v>237</v>
      </c>
      <c r="B26" s="930" t="s">
        <v>1161</v>
      </c>
      <c r="C26" s="931"/>
      <c r="D26" s="931"/>
      <c r="E26" s="827"/>
      <c r="F26" s="823"/>
      <c r="G26" s="823"/>
      <c r="H26" s="823"/>
    </row>
    <row r="27" spans="1:9" ht="15" customHeight="1">
      <c r="A27" s="830"/>
      <c r="B27" s="931"/>
      <c r="C27" s="931"/>
      <c r="D27" s="931"/>
      <c r="E27" s="827"/>
      <c r="F27" s="299"/>
      <c r="G27" s="299"/>
      <c r="H27" s="299"/>
    </row>
    <row r="28" spans="1:9" ht="15" customHeight="1">
      <c r="A28" s="830"/>
      <c r="B28" s="932"/>
      <c r="C28" s="932"/>
      <c r="D28" s="932"/>
      <c r="E28" s="827"/>
      <c r="F28" s="299"/>
      <c r="G28" s="299"/>
      <c r="H28" s="299"/>
    </row>
    <row r="29" spans="1:9" ht="15" customHeight="1">
      <c r="A29" s="830"/>
      <c r="B29" s="932"/>
      <c r="C29" s="932"/>
      <c r="D29" s="932"/>
      <c r="E29" s="827"/>
      <c r="F29" s="299"/>
      <c r="G29" s="299"/>
      <c r="H29" s="299"/>
    </row>
    <row r="30" spans="1:9" ht="15" customHeight="1">
      <c r="A30" s="831"/>
      <c r="B30" s="824"/>
      <c r="C30" s="824"/>
      <c r="D30" s="824"/>
      <c r="F30" s="299"/>
      <c r="G30" s="299"/>
      <c r="H30" s="299"/>
    </row>
    <row r="31" spans="1:9" ht="15" customHeight="1">
      <c r="A31" s="830" t="s">
        <v>239</v>
      </c>
      <c r="B31" s="930" t="s">
        <v>1162</v>
      </c>
      <c r="C31" s="931"/>
      <c r="D31" s="931"/>
      <c r="E31" s="832"/>
      <c r="F31" s="823"/>
      <c r="G31" s="823"/>
      <c r="H31" s="823"/>
    </row>
    <row r="32" spans="1:9" ht="18.75" customHeight="1">
      <c r="A32" s="821"/>
      <c r="B32" s="931"/>
      <c r="C32" s="931"/>
      <c r="D32" s="931"/>
      <c r="E32" s="832"/>
      <c r="F32" s="299"/>
      <c r="G32" s="299"/>
      <c r="H32" s="299"/>
    </row>
    <row r="33" spans="1:9" ht="22.5" customHeight="1">
      <c r="A33" s="299"/>
      <c r="B33" s="931"/>
      <c r="C33" s="931"/>
      <c r="D33" s="931"/>
      <c r="E33" s="832"/>
      <c r="F33" s="299"/>
      <c r="G33" s="299"/>
      <c r="H33" s="299"/>
    </row>
    <row r="34" spans="1:9">
      <c r="A34" s="299"/>
      <c r="B34" s="932"/>
      <c r="C34" s="932"/>
      <c r="D34" s="932"/>
      <c r="E34" s="832"/>
      <c r="F34" s="299"/>
      <c r="G34" s="299"/>
      <c r="H34" s="299"/>
    </row>
    <row r="35" spans="1:9" ht="16.5" customHeight="1">
      <c r="A35" s="830" t="s">
        <v>242</v>
      </c>
      <c r="B35" s="833" t="s">
        <v>1160</v>
      </c>
      <c r="C35" s="834"/>
      <c r="D35" s="834"/>
      <c r="F35" s="823"/>
      <c r="G35" s="823"/>
      <c r="H35" s="823"/>
      <c r="I35" s="675"/>
    </row>
    <row r="36" spans="1:9">
      <c r="A36" s="299"/>
      <c r="B36" s="829"/>
      <c r="C36" s="829"/>
      <c r="D36" s="829"/>
      <c r="E36" s="832"/>
      <c r="F36" s="299"/>
      <c r="G36" s="299"/>
      <c r="H36" s="299"/>
    </row>
    <row r="37" spans="1:9">
      <c r="A37" s="299"/>
      <c r="B37" s="829"/>
      <c r="C37" s="829"/>
      <c r="D37" s="829"/>
      <c r="E37" s="832"/>
      <c r="F37" s="299"/>
      <c r="G37" s="299"/>
      <c r="H37" s="299"/>
    </row>
    <row r="38" spans="1:9">
      <c r="A38" s="299"/>
      <c r="B38" s="829"/>
      <c r="C38" s="829"/>
      <c r="D38" s="829"/>
      <c r="E38" s="832"/>
      <c r="F38" s="299"/>
      <c r="G38" s="299"/>
      <c r="H38" s="299"/>
    </row>
    <row r="39" spans="1:9">
      <c r="A39" s="918"/>
      <c r="B39" s="918"/>
    </row>
    <row r="40" spans="1:9">
      <c r="A40" s="313" t="s">
        <v>171</v>
      </c>
    </row>
    <row r="43" spans="1:9">
      <c r="A43" s="919"/>
      <c r="B43" s="919"/>
    </row>
    <row r="44" spans="1:9">
      <c r="A44" s="313" t="s">
        <v>955</v>
      </c>
    </row>
    <row r="47" spans="1:9">
      <c r="A47" s="918"/>
      <c r="B47" s="918"/>
    </row>
    <row r="48" spans="1:9">
      <c r="A48" s="313" t="s">
        <v>865</v>
      </c>
    </row>
    <row r="51" spans="1:2">
      <c r="A51" s="919"/>
      <c r="B51" s="919"/>
    </row>
    <row r="52" spans="1:2">
      <c r="A52" s="313" t="s">
        <v>980</v>
      </c>
    </row>
    <row r="55" spans="1:2">
      <c r="A55" s="918"/>
      <c r="B55" s="918"/>
    </row>
    <row r="56" spans="1:2">
      <c r="A56" s="313" t="s">
        <v>866</v>
      </c>
    </row>
    <row r="59" spans="1:2">
      <c r="A59" s="918"/>
      <c r="B59" s="918"/>
    </row>
    <row r="60" spans="1:2">
      <c r="A60" s="313" t="s">
        <v>957</v>
      </c>
    </row>
    <row r="63" spans="1:2">
      <c r="A63" s="918"/>
      <c r="B63" s="918"/>
    </row>
    <row r="64" spans="1:2">
      <c r="A64" s="313" t="s">
        <v>6</v>
      </c>
    </row>
  </sheetData>
  <sheetProtection selectLockedCells="1"/>
  <mergeCells count="17">
    <mergeCell ref="A43:B43"/>
    <mergeCell ref="F2:H2"/>
    <mergeCell ref="C8:D8"/>
    <mergeCell ref="C9:D9"/>
    <mergeCell ref="C10:D10"/>
    <mergeCell ref="B15:D15"/>
    <mergeCell ref="B17:C17"/>
    <mergeCell ref="B19:D22"/>
    <mergeCell ref="B24:D24"/>
    <mergeCell ref="B26:D29"/>
    <mergeCell ref="B31:D34"/>
    <mergeCell ref="A39:B39"/>
    <mergeCell ref="A47:B47"/>
    <mergeCell ref="A51:B51"/>
    <mergeCell ref="A55:B55"/>
    <mergeCell ref="A59:B59"/>
    <mergeCell ref="A63:B63"/>
  </mergeCells>
  <pageMargins left="0.5" right="0.5" top="0.35" bottom="0.42" header="0.17" footer="0.17"/>
  <pageSetup scale="63" fitToHeight="0" orientation="portrait" r:id="rId1"/>
  <headerFooter alignWithMargins="0"/>
  <rowBreaks count="1" manualBreakCount="1">
    <brk id="6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theme="8" tint="0.39997558519241921"/>
  </sheetPr>
  <dimension ref="A1:P282"/>
  <sheetViews>
    <sheetView showGridLines="0" defaultGridColor="0" colorId="8" zoomScale="55" zoomScaleNormal="55" zoomScaleSheetLayoutView="70" workbookViewId="0"/>
  </sheetViews>
  <sheetFormatPr defaultColWidth="11.44140625" defaultRowHeight="15"/>
  <cols>
    <col min="1" max="1" width="2.77734375" customWidth="1"/>
    <col min="2" max="2" width="60.21875" customWidth="1"/>
    <col min="3" max="3" width="2.77734375" customWidth="1"/>
    <col min="4" max="4" width="17.44140625" customWidth="1"/>
    <col min="5" max="5" width="1.77734375" customWidth="1"/>
    <col min="6" max="6" width="16.21875" customWidth="1"/>
    <col min="7" max="7" width="2.77734375" customWidth="1"/>
    <col min="8" max="8" width="20.77734375" customWidth="1"/>
    <col min="9" max="9" width="2.77734375" customWidth="1"/>
    <col min="10" max="10" width="20.77734375" customWidth="1"/>
    <col min="11" max="11" width="2.77734375" customWidth="1"/>
    <col min="12" max="12" width="20.77734375" customWidth="1"/>
    <col min="13" max="13" width="2.77734375" customWidth="1"/>
    <col min="14" max="14" width="20.77734375" customWidth="1"/>
    <col min="15" max="15" width="2.77734375" customWidth="1"/>
    <col min="16" max="16" width="20.77734375" customWidth="1"/>
  </cols>
  <sheetData>
    <row r="1" spans="1:16">
      <c r="B1" t="s">
        <v>0</v>
      </c>
    </row>
    <row r="2" spans="1:16">
      <c r="B2" t="s">
        <v>1</v>
      </c>
    </row>
    <row r="3" spans="1:16">
      <c r="A3" s="199"/>
      <c r="B3" s="92">
        <f>Trans!A3</f>
        <v>45838</v>
      </c>
    </row>
    <row r="5" spans="1:16">
      <c r="B5" t="s">
        <v>201</v>
      </c>
    </row>
    <row r="6" spans="1:16" ht="15.75">
      <c r="N6" s="429" t="s">
        <v>448</v>
      </c>
    </row>
    <row r="7" spans="1:16">
      <c r="B7" t="s">
        <v>3</v>
      </c>
      <c r="C7" s="847">
        <f>+Trans!F5</f>
        <v>0</v>
      </c>
      <c r="D7" s="847"/>
      <c r="E7" s="847"/>
      <c r="F7" s="847"/>
      <c r="G7" s="847"/>
      <c r="H7" s="847"/>
      <c r="I7" s="847"/>
      <c r="J7" s="847"/>
    </row>
    <row r="10" spans="1:16" s="836" customFormat="1" ht="22.5">
      <c r="B10" s="837" t="s">
        <v>1165</v>
      </c>
      <c r="C10" s="838"/>
      <c r="D10" s="838"/>
      <c r="E10" s="839"/>
      <c r="F10" s="839"/>
      <c r="G10" s="839"/>
      <c r="H10" s="839"/>
      <c r="I10" s="840"/>
      <c r="J10" s="841"/>
    </row>
    <row r="11" spans="1:16">
      <c r="B11" t="s">
        <v>70</v>
      </c>
    </row>
    <row r="12" spans="1:16">
      <c r="B12" t="s">
        <v>71</v>
      </c>
    </row>
    <row r="14" spans="1:16" ht="15.75">
      <c r="L14" s="87" t="s">
        <v>202</v>
      </c>
      <c r="M14" s="14"/>
      <c r="N14" s="14"/>
    </row>
    <row r="15" spans="1:16" ht="15.75">
      <c r="F15" s="935" t="s">
        <v>996</v>
      </c>
      <c r="N15" s="88" t="s">
        <v>158</v>
      </c>
    </row>
    <row r="16" spans="1:16" ht="15.75">
      <c r="B16" s="88" t="s">
        <v>72</v>
      </c>
      <c r="C16" s="89"/>
      <c r="D16" s="89"/>
      <c r="E16" s="89"/>
      <c r="F16" s="935"/>
      <c r="G16" s="89"/>
      <c r="H16" s="42" t="s">
        <v>203</v>
      </c>
      <c r="J16" s="42" t="s">
        <v>67</v>
      </c>
      <c r="L16" s="88" t="s">
        <v>161</v>
      </c>
      <c r="M16" s="88"/>
      <c r="N16" s="88" t="s">
        <v>159</v>
      </c>
      <c r="P16" s="42" t="s">
        <v>204</v>
      </c>
    </row>
    <row r="17" spans="2:16" ht="15.75">
      <c r="B17" s="90" t="s">
        <v>73</v>
      </c>
      <c r="C17" s="89"/>
      <c r="D17" s="90" t="s">
        <v>74</v>
      </c>
      <c r="E17" s="88"/>
      <c r="F17" s="936"/>
      <c r="G17" s="88"/>
      <c r="H17" s="90" t="s">
        <v>173</v>
      </c>
      <c r="J17" s="90" t="s">
        <v>72</v>
      </c>
      <c r="L17" s="91" t="s">
        <v>163</v>
      </c>
      <c r="M17" s="88"/>
      <c r="N17" s="91" t="s">
        <v>160</v>
      </c>
      <c r="P17" s="90" t="s">
        <v>173</v>
      </c>
    </row>
    <row r="18" spans="2:16">
      <c r="C18" s="37"/>
      <c r="M18" s="37"/>
    </row>
    <row r="19" spans="2:16" s="105" customFormat="1" ht="25.15" customHeight="1">
      <c r="B19" s="316"/>
      <c r="C19" s="712"/>
      <c r="D19" s="315"/>
      <c r="E19" s="713"/>
      <c r="F19" s="317"/>
      <c r="G19" s="714"/>
      <c r="H19" s="318"/>
      <c r="I19" s="319" t="s">
        <v>33</v>
      </c>
      <c r="J19" s="318"/>
      <c r="K19" s="320"/>
      <c r="L19" s="318"/>
      <c r="M19" s="320"/>
      <c r="N19" s="318"/>
      <c r="O19" s="319"/>
      <c r="P19" s="321">
        <f>H19+J19-L19-N19</f>
        <v>0</v>
      </c>
    </row>
    <row r="20" spans="2:16" s="105" customFormat="1" ht="25.15" customHeight="1">
      <c r="B20" s="316"/>
      <c r="C20" s="712"/>
      <c r="D20" s="315"/>
      <c r="E20" s="713"/>
      <c r="F20" s="317"/>
      <c r="G20" s="714"/>
      <c r="H20" s="318"/>
      <c r="I20" s="319"/>
      <c r="J20" s="318"/>
      <c r="K20" s="320"/>
      <c r="L20" s="318"/>
      <c r="M20" s="320"/>
      <c r="N20" s="318"/>
      <c r="O20" s="319"/>
      <c r="P20" s="321">
        <f t="shared" ref="P20:P38" si="0">H20+J20-L20-N20</f>
        <v>0</v>
      </c>
    </row>
    <row r="21" spans="2:16" s="105" customFormat="1" ht="25.15" customHeight="1">
      <c r="B21" s="316"/>
      <c r="C21" s="712"/>
      <c r="D21" s="315"/>
      <c r="E21" s="713"/>
      <c r="F21" s="317"/>
      <c r="G21" s="714"/>
      <c r="H21" s="318"/>
      <c r="I21" s="319"/>
      <c r="J21" s="318"/>
      <c r="K21" s="320"/>
      <c r="L21" s="318"/>
      <c r="M21" s="320"/>
      <c r="N21" s="318"/>
      <c r="O21" s="319"/>
      <c r="P21" s="321">
        <f t="shared" si="0"/>
        <v>0</v>
      </c>
    </row>
    <row r="22" spans="2:16" s="105" customFormat="1" ht="25.15" customHeight="1">
      <c r="B22" s="316"/>
      <c r="C22" s="712"/>
      <c r="D22" s="315"/>
      <c r="E22" s="713"/>
      <c r="F22" s="317"/>
      <c r="G22" s="714"/>
      <c r="H22" s="318"/>
      <c r="I22" s="319"/>
      <c r="J22" s="318"/>
      <c r="K22" s="320"/>
      <c r="L22" s="318"/>
      <c r="M22" s="320"/>
      <c r="N22" s="318"/>
      <c r="O22" s="319"/>
      <c r="P22" s="321">
        <f t="shared" si="0"/>
        <v>0</v>
      </c>
    </row>
    <row r="23" spans="2:16" s="105" customFormat="1" ht="25.15" customHeight="1">
      <c r="B23" s="316"/>
      <c r="C23" s="712"/>
      <c r="D23" s="315"/>
      <c r="E23" s="713"/>
      <c r="F23" s="317"/>
      <c r="G23" s="714"/>
      <c r="H23" s="318"/>
      <c r="I23" s="319"/>
      <c r="J23" s="318"/>
      <c r="K23" s="320"/>
      <c r="L23" s="318"/>
      <c r="M23" s="320"/>
      <c r="N23" s="318"/>
      <c r="O23" s="319"/>
      <c r="P23" s="321">
        <f t="shared" si="0"/>
        <v>0</v>
      </c>
    </row>
    <row r="24" spans="2:16" s="105" customFormat="1" ht="25.15" customHeight="1">
      <c r="B24" s="316"/>
      <c r="C24" s="712"/>
      <c r="D24" s="315"/>
      <c r="E24" s="713"/>
      <c r="F24" s="317"/>
      <c r="G24" s="714"/>
      <c r="H24" s="318"/>
      <c r="I24" s="319"/>
      <c r="J24" s="318"/>
      <c r="K24" s="320"/>
      <c r="L24" s="318"/>
      <c r="M24" s="320"/>
      <c r="N24" s="318"/>
      <c r="O24" s="319"/>
      <c r="P24" s="321">
        <f t="shared" si="0"/>
        <v>0</v>
      </c>
    </row>
    <row r="25" spans="2:16" s="105" customFormat="1" ht="25.15" customHeight="1">
      <c r="B25" s="316"/>
      <c r="C25" s="712"/>
      <c r="D25" s="315"/>
      <c r="E25" s="713"/>
      <c r="F25" s="317"/>
      <c r="G25" s="714"/>
      <c r="H25" s="318"/>
      <c r="I25" s="319"/>
      <c r="J25" s="318"/>
      <c r="K25" s="320"/>
      <c r="L25" s="318"/>
      <c r="M25" s="320"/>
      <c r="N25" s="318"/>
      <c r="O25" s="319"/>
      <c r="P25" s="321">
        <f t="shared" si="0"/>
        <v>0</v>
      </c>
    </row>
    <row r="26" spans="2:16" s="105" customFormat="1" ht="25.15" customHeight="1">
      <c r="B26" s="316"/>
      <c r="C26" s="712"/>
      <c r="D26" s="315"/>
      <c r="E26" s="713"/>
      <c r="F26" s="317"/>
      <c r="G26" s="714"/>
      <c r="H26" s="318"/>
      <c r="I26" s="319"/>
      <c r="J26" s="318"/>
      <c r="K26" s="320"/>
      <c r="L26" s="318"/>
      <c r="M26" s="320"/>
      <c r="N26" s="318"/>
      <c r="O26" s="319"/>
      <c r="P26" s="321">
        <f t="shared" si="0"/>
        <v>0</v>
      </c>
    </row>
    <row r="27" spans="2:16" s="105" customFormat="1" ht="25.15" customHeight="1">
      <c r="B27" s="316"/>
      <c r="C27" s="712"/>
      <c r="D27" s="315"/>
      <c r="E27" s="713"/>
      <c r="F27" s="317"/>
      <c r="G27" s="714"/>
      <c r="H27" s="318"/>
      <c r="I27" s="319"/>
      <c r="J27" s="318"/>
      <c r="K27" s="320"/>
      <c r="L27" s="318"/>
      <c r="M27" s="320"/>
      <c r="N27" s="318"/>
      <c r="O27" s="319"/>
      <c r="P27" s="321">
        <f t="shared" si="0"/>
        <v>0</v>
      </c>
    </row>
    <row r="28" spans="2:16" s="105" customFormat="1" ht="25.15" customHeight="1">
      <c r="B28" s="316"/>
      <c r="C28" s="712"/>
      <c r="D28" s="315"/>
      <c r="E28" s="713"/>
      <c r="F28" s="317"/>
      <c r="G28" s="714"/>
      <c r="H28" s="318"/>
      <c r="I28" s="319"/>
      <c r="J28" s="318"/>
      <c r="K28" s="320"/>
      <c r="L28" s="318"/>
      <c r="M28" s="320"/>
      <c r="N28" s="318"/>
      <c r="O28" s="319"/>
      <c r="P28" s="321">
        <f t="shared" si="0"/>
        <v>0</v>
      </c>
    </row>
    <row r="29" spans="2:16" s="105" customFormat="1" ht="25.15" customHeight="1">
      <c r="B29" s="316"/>
      <c r="C29" s="712"/>
      <c r="D29" s="315"/>
      <c r="E29" s="713"/>
      <c r="F29" s="317"/>
      <c r="G29" s="714"/>
      <c r="H29" s="318"/>
      <c r="I29" s="319"/>
      <c r="J29" s="318"/>
      <c r="K29" s="320"/>
      <c r="L29" s="318"/>
      <c r="M29" s="320"/>
      <c r="N29" s="318"/>
      <c r="O29" s="319"/>
      <c r="P29" s="321">
        <f t="shared" si="0"/>
        <v>0</v>
      </c>
    </row>
    <row r="30" spans="2:16" s="105" customFormat="1" ht="25.15" customHeight="1">
      <c r="B30" s="316"/>
      <c r="C30" s="712"/>
      <c r="D30" s="315"/>
      <c r="E30" s="713"/>
      <c r="F30" s="317"/>
      <c r="G30" s="714"/>
      <c r="H30" s="318"/>
      <c r="I30" s="319"/>
      <c r="J30" s="318"/>
      <c r="K30" s="320"/>
      <c r="L30" s="318"/>
      <c r="M30" s="320"/>
      <c r="N30" s="318"/>
      <c r="O30" s="319"/>
      <c r="P30" s="321">
        <f t="shared" si="0"/>
        <v>0</v>
      </c>
    </row>
    <row r="31" spans="2:16" s="105" customFormat="1" ht="25.15" customHeight="1">
      <c r="B31" s="316"/>
      <c r="C31" s="712"/>
      <c r="D31" s="315"/>
      <c r="E31" s="713"/>
      <c r="F31" s="317"/>
      <c r="G31" s="714"/>
      <c r="H31" s="318"/>
      <c r="I31" s="319"/>
      <c r="J31" s="318"/>
      <c r="K31" s="320"/>
      <c r="L31" s="318"/>
      <c r="M31" s="320"/>
      <c r="N31" s="318"/>
      <c r="O31" s="319"/>
      <c r="P31" s="321">
        <f t="shared" si="0"/>
        <v>0</v>
      </c>
    </row>
    <row r="32" spans="2:16" s="105" customFormat="1" ht="25.15" customHeight="1">
      <c r="B32" s="316"/>
      <c r="C32" s="712"/>
      <c r="D32" s="315"/>
      <c r="E32" s="713"/>
      <c r="F32" s="317"/>
      <c r="G32" s="714"/>
      <c r="H32" s="318"/>
      <c r="I32" s="319"/>
      <c r="J32" s="318"/>
      <c r="K32" s="320"/>
      <c r="L32" s="318"/>
      <c r="M32" s="320"/>
      <c r="N32" s="318"/>
      <c r="O32" s="319"/>
      <c r="P32" s="321">
        <f t="shared" si="0"/>
        <v>0</v>
      </c>
    </row>
    <row r="33" spans="2:16" s="105" customFormat="1" ht="25.15" customHeight="1">
      <c r="B33" s="316"/>
      <c r="C33" s="712"/>
      <c r="D33" s="315"/>
      <c r="E33" s="713"/>
      <c r="F33" s="317"/>
      <c r="G33" s="714"/>
      <c r="H33" s="318"/>
      <c r="I33" s="319"/>
      <c r="J33" s="318"/>
      <c r="K33" s="320"/>
      <c r="L33" s="318"/>
      <c r="M33" s="320"/>
      <c r="N33" s="318"/>
      <c r="O33" s="319"/>
      <c r="P33" s="321">
        <f t="shared" si="0"/>
        <v>0</v>
      </c>
    </row>
    <row r="34" spans="2:16" s="105" customFormat="1" ht="25.15" customHeight="1">
      <c r="B34" s="316"/>
      <c r="C34" s="712"/>
      <c r="D34" s="315"/>
      <c r="E34" s="713"/>
      <c r="F34" s="317"/>
      <c r="G34" s="714"/>
      <c r="H34" s="318"/>
      <c r="I34" s="319"/>
      <c r="J34" s="318"/>
      <c r="K34" s="320"/>
      <c r="L34" s="318"/>
      <c r="M34" s="320"/>
      <c r="N34" s="318"/>
      <c r="O34" s="319"/>
      <c r="P34" s="321">
        <f t="shared" si="0"/>
        <v>0</v>
      </c>
    </row>
    <row r="35" spans="2:16" s="105" customFormat="1" ht="25.15" customHeight="1">
      <c r="B35" s="316"/>
      <c r="C35" s="712"/>
      <c r="D35" s="315"/>
      <c r="E35" s="713"/>
      <c r="F35" s="317"/>
      <c r="G35" s="714"/>
      <c r="H35" s="318"/>
      <c r="I35" s="319"/>
      <c r="J35" s="318"/>
      <c r="K35" s="320"/>
      <c r="L35" s="318"/>
      <c r="M35" s="320"/>
      <c r="N35" s="318"/>
      <c r="O35" s="319"/>
      <c r="P35" s="321">
        <f t="shared" si="0"/>
        <v>0</v>
      </c>
    </row>
    <row r="36" spans="2:16" s="105" customFormat="1" ht="25.15" customHeight="1">
      <c r="B36" s="316"/>
      <c r="C36" s="712"/>
      <c r="D36" s="315"/>
      <c r="E36" s="713"/>
      <c r="F36" s="317"/>
      <c r="G36" s="714"/>
      <c r="H36" s="318"/>
      <c r="I36" s="319"/>
      <c r="J36" s="318"/>
      <c r="K36" s="320"/>
      <c r="L36" s="318"/>
      <c r="M36" s="320"/>
      <c r="N36" s="318"/>
      <c r="O36" s="319"/>
      <c r="P36" s="321">
        <f t="shared" si="0"/>
        <v>0</v>
      </c>
    </row>
    <row r="37" spans="2:16" s="105" customFormat="1" ht="25.15" customHeight="1">
      <c r="B37" s="316"/>
      <c r="C37" s="712"/>
      <c r="D37" s="315"/>
      <c r="E37" s="713"/>
      <c r="F37" s="317"/>
      <c r="G37" s="714"/>
      <c r="H37" s="318"/>
      <c r="I37" s="319"/>
      <c r="J37" s="318"/>
      <c r="K37" s="320"/>
      <c r="L37" s="318"/>
      <c r="M37" s="320"/>
      <c r="N37" s="318"/>
      <c r="O37" s="319"/>
      <c r="P37" s="321">
        <f t="shared" si="0"/>
        <v>0</v>
      </c>
    </row>
    <row r="38" spans="2:16" s="105" customFormat="1" ht="25.15" customHeight="1">
      <c r="B38" s="316"/>
      <c r="C38" s="712"/>
      <c r="D38" s="315"/>
      <c r="E38" s="713"/>
      <c r="F38" s="317"/>
      <c r="G38" s="714"/>
      <c r="H38" s="318"/>
      <c r="I38" s="319"/>
      <c r="J38" s="318"/>
      <c r="K38" s="320"/>
      <c r="L38" s="318"/>
      <c r="M38" s="320"/>
      <c r="N38" s="318"/>
      <c r="O38" s="319"/>
      <c r="P38" s="321">
        <f t="shared" si="0"/>
        <v>0</v>
      </c>
    </row>
    <row r="39" spans="2:16" s="105" customFormat="1" ht="25.15" customHeight="1">
      <c r="B39" s="319"/>
      <c r="C39" s="712"/>
      <c r="D39" s="319"/>
      <c r="E39" s="319"/>
      <c r="F39" s="319"/>
      <c r="G39" s="319"/>
      <c r="H39" s="320"/>
      <c r="I39" s="319"/>
      <c r="J39" s="320"/>
      <c r="K39" s="320"/>
      <c r="L39" s="320"/>
      <c r="M39" s="320"/>
      <c r="N39" s="320"/>
      <c r="O39" s="319"/>
      <c r="P39" s="320"/>
    </row>
    <row r="40" spans="2:16" s="105" customFormat="1" ht="25.15" customHeight="1" thickBot="1">
      <c r="B40" s="319"/>
      <c r="C40" s="322"/>
      <c r="D40" s="323" t="s">
        <v>42</v>
      </c>
      <c r="E40" s="323"/>
      <c r="F40" s="323"/>
      <c r="G40" s="322"/>
      <c r="H40" s="324">
        <f>SUM(H19:H38)</f>
        <v>0</v>
      </c>
      <c r="I40" s="319"/>
      <c r="J40" s="324">
        <f>SUM(J19:J38)</f>
        <v>0</v>
      </c>
      <c r="K40" s="320"/>
      <c r="L40" s="324">
        <f>SUM(L19:L38)</f>
        <v>0</v>
      </c>
      <c r="M40" s="320"/>
      <c r="N40" s="324">
        <f>SUM(N19:N38)</f>
        <v>0</v>
      </c>
      <c r="O40" s="319"/>
      <c r="P40" s="324">
        <f>SUM(P19:P38)</f>
        <v>0</v>
      </c>
    </row>
    <row r="41" spans="2:16" ht="15.75" thickTop="1">
      <c r="B41" t="s">
        <v>75</v>
      </c>
      <c r="C41" s="37"/>
    </row>
    <row r="42" spans="2:16">
      <c r="C42" s="37"/>
      <c r="M42" s="37"/>
    </row>
    <row r="43" spans="2:16">
      <c r="C43" s="37"/>
    </row>
    <row r="44" spans="2:16">
      <c r="B44" s="934"/>
      <c r="C44" s="934"/>
      <c r="D44" s="934"/>
    </row>
    <row r="45" spans="2:16" ht="15.75">
      <c r="B45" s="372" t="s">
        <v>171</v>
      </c>
    </row>
    <row r="47" spans="2:16">
      <c r="B47" s="934"/>
      <c r="C47" s="934"/>
      <c r="D47" s="934"/>
    </row>
    <row r="48" spans="2:16" ht="15.75">
      <c r="B48" s="372" t="s">
        <v>865</v>
      </c>
    </row>
    <row r="49" spans="2:10" ht="15.75">
      <c r="G49" s="37"/>
      <c r="H49" s="37"/>
      <c r="J49" s="89"/>
    </row>
    <row r="50" spans="2:10">
      <c r="B50" s="934"/>
      <c r="C50" s="934"/>
      <c r="D50" s="934"/>
      <c r="G50" s="37"/>
      <c r="H50" s="37"/>
    </row>
    <row r="51" spans="2:10" ht="15.75">
      <c r="B51" s="372" t="s">
        <v>957</v>
      </c>
      <c r="G51" s="37"/>
      <c r="H51" s="37"/>
    </row>
    <row r="52" spans="2:10">
      <c r="G52" s="37"/>
      <c r="H52" s="37"/>
    </row>
    <row r="53" spans="2:10">
      <c r="B53" s="934"/>
      <c r="C53" s="934"/>
      <c r="D53" s="934"/>
      <c r="G53" s="37"/>
      <c r="H53" s="37"/>
    </row>
    <row r="54" spans="2:10" ht="15.75">
      <c r="B54" s="372" t="s">
        <v>6</v>
      </c>
      <c r="G54" s="37"/>
      <c r="H54" s="37"/>
    </row>
    <row r="197" spans="2:2">
      <c r="B197" t="s">
        <v>768</v>
      </c>
    </row>
    <row r="198" spans="2:2">
      <c r="B198" s="23" t="s">
        <v>990</v>
      </c>
    </row>
    <row r="199" spans="2:2">
      <c r="B199" t="s">
        <v>769</v>
      </c>
    </row>
    <row r="200" spans="2:2">
      <c r="B200" t="s">
        <v>770</v>
      </c>
    </row>
    <row r="201" spans="2:2">
      <c r="B201" t="s">
        <v>771</v>
      </c>
    </row>
    <row r="202" spans="2:2">
      <c r="B202" t="s">
        <v>772</v>
      </c>
    </row>
    <row r="203" spans="2:2">
      <c r="B203" t="s">
        <v>773</v>
      </c>
    </row>
    <row r="204" spans="2:2">
      <c r="B204" t="s">
        <v>774</v>
      </c>
    </row>
    <row r="205" spans="2:2">
      <c r="B205" t="s">
        <v>775</v>
      </c>
    </row>
    <row r="206" spans="2:2">
      <c r="B206" t="s">
        <v>776</v>
      </c>
    </row>
    <row r="207" spans="2:2">
      <c r="B207" t="s">
        <v>777</v>
      </c>
    </row>
    <row r="208" spans="2:2">
      <c r="B208" t="s">
        <v>778</v>
      </c>
    </row>
    <row r="209" spans="2:2">
      <c r="B209" t="s">
        <v>779</v>
      </c>
    </row>
    <row r="210" spans="2:2">
      <c r="B210" t="s">
        <v>780</v>
      </c>
    </row>
    <row r="211" spans="2:2">
      <c r="B211" t="s">
        <v>781</v>
      </c>
    </row>
    <row r="212" spans="2:2">
      <c r="B212" t="s">
        <v>782</v>
      </c>
    </row>
    <row r="213" spans="2:2">
      <c r="B213" t="s">
        <v>783</v>
      </c>
    </row>
    <row r="214" spans="2:2">
      <c r="B214" t="s">
        <v>784</v>
      </c>
    </row>
    <row r="215" spans="2:2">
      <c r="B215" t="s">
        <v>785</v>
      </c>
    </row>
    <row r="216" spans="2:2">
      <c r="B216" t="s">
        <v>786</v>
      </c>
    </row>
    <row r="217" spans="2:2">
      <c r="B217" t="s">
        <v>787</v>
      </c>
    </row>
    <row r="218" spans="2:2">
      <c r="B218" t="s">
        <v>788</v>
      </c>
    </row>
    <row r="219" spans="2:2">
      <c r="B219" t="s">
        <v>789</v>
      </c>
    </row>
    <row r="220" spans="2:2">
      <c r="B220" t="s">
        <v>790</v>
      </c>
    </row>
    <row r="221" spans="2:2">
      <c r="B221" t="s">
        <v>791</v>
      </c>
    </row>
    <row r="222" spans="2:2">
      <c r="B222" t="s">
        <v>792</v>
      </c>
    </row>
    <row r="223" spans="2:2">
      <c r="B223" t="s">
        <v>793</v>
      </c>
    </row>
    <row r="224" spans="2:2">
      <c r="B224" t="s">
        <v>794</v>
      </c>
    </row>
    <row r="225" spans="2:2">
      <c r="B225" t="s">
        <v>795</v>
      </c>
    </row>
    <row r="226" spans="2:2">
      <c r="B226" t="s">
        <v>796</v>
      </c>
    </row>
    <row r="227" spans="2:2">
      <c r="B227" s="23" t="s">
        <v>991</v>
      </c>
    </row>
    <row r="228" spans="2:2">
      <c r="B228" t="s">
        <v>797</v>
      </c>
    </row>
    <row r="229" spans="2:2">
      <c r="B229" t="s">
        <v>798</v>
      </c>
    </row>
    <row r="230" spans="2:2">
      <c r="B230" t="s">
        <v>799</v>
      </c>
    </row>
    <row r="231" spans="2:2">
      <c r="B231" t="s">
        <v>800</v>
      </c>
    </row>
    <row r="232" spans="2:2">
      <c r="B232" t="s">
        <v>801</v>
      </c>
    </row>
    <row r="233" spans="2:2">
      <c r="B233" t="s">
        <v>802</v>
      </c>
    </row>
    <row r="234" spans="2:2">
      <c r="B234" t="s">
        <v>803</v>
      </c>
    </row>
    <row r="235" spans="2:2">
      <c r="B235" t="s">
        <v>804</v>
      </c>
    </row>
    <row r="236" spans="2:2">
      <c r="B236" t="s">
        <v>805</v>
      </c>
    </row>
    <row r="237" spans="2:2">
      <c r="B237" t="s">
        <v>806</v>
      </c>
    </row>
    <row r="238" spans="2:2">
      <c r="B238" t="s">
        <v>807</v>
      </c>
    </row>
    <row r="239" spans="2:2">
      <c r="B239" t="s">
        <v>808</v>
      </c>
    </row>
    <row r="240" spans="2:2">
      <c r="B240" t="s">
        <v>809</v>
      </c>
    </row>
    <row r="241" spans="2:2">
      <c r="B241" t="s">
        <v>810</v>
      </c>
    </row>
    <row r="242" spans="2:2">
      <c r="B242" t="s">
        <v>811</v>
      </c>
    </row>
    <row r="243" spans="2:2">
      <c r="B243" t="s">
        <v>812</v>
      </c>
    </row>
    <row r="244" spans="2:2">
      <c r="B244" t="s">
        <v>813</v>
      </c>
    </row>
    <row r="245" spans="2:2">
      <c r="B245" t="s">
        <v>814</v>
      </c>
    </row>
    <row r="246" spans="2:2">
      <c r="B246" t="s">
        <v>815</v>
      </c>
    </row>
    <row r="247" spans="2:2">
      <c r="B247" t="s">
        <v>816</v>
      </c>
    </row>
    <row r="248" spans="2:2">
      <c r="B248" t="s">
        <v>817</v>
      </c>
    </row>
    <row r="249" spans="2:2">
      <c r="B249" t="s">
        <v>818</v>
      </c>
    </row>
    <row r="250" spans="2:2">
      <c r="B250" t="s">
        <v>819</v>
      </c>
    </row>
    <row r="251" spans="2:2">
      <c r="B251" t="s">
        <v>850</v>
      </c>
    </row>
    <row r="252" spans="2:2">
      <c r="B252" t="s">
        <v>820</v>
      </c>
    </row>
    <row r="253" spans="2:2">
      <c r="B253" t="s">
        <v>821</v>
      </c>
    </row>
    <row r="254" spans="2:2">
      <c r="B254" t="s">
        <v>822</v>
      </c>
    </row>
    <row r="255" spans="2:2">
      <c r="B255" t="s">
        <v>992</v>
      </c>
    </row>
    <row r="256" spans="2:2">
      <c r="B256" t="s">
        <v>823</v>
      </c>
    </row>
    <row r="257" spans="2:2">
      <c r="B257" t="s">
        <v>824</v>
      </c>
    </row>
    <row r="258" spans="2:2">
      <c r="B258" t="s">
        <v>825</v>
      </c>
    </row>
    <row r="259" spans="2:2">
      <c r="B259" t="s">
        <v>826</v>
      </c>
    </row>
    <row r="260" spans="2:2">
      <c r="B260" t="s">
        <v>827</v>
      </c>
    </row>
    <row r="261" spans="2:2">
      <c r="B261" t="s">
        <v>828</v>
      </c>
    </row>
    <row r="262" spans="2:2">
      <c r="B262" t="s">
        <v>829</v>
      </c>
    </row>
    <row r="263" spans="2:2">
      <c r="B263" t="s">
        <v>830</v>
      </c>
    </row>
    <row r="264" spans="2:2">
      <c r="B264" t="s">
        <v>831</v>
      </c>
    </row>
    <row r="265" spans="2:2">
      <c r="B265" t="s">
        <v>832</v>
      </c>
    </row>
    <row r="266" spans="2:2">
      <c r="B266" t="s">
        <v>833</v>
      </c>
    </row>
    <row r="267" spans="2:2">
      <c r="B267" t="s">
        <v>834</v>
      </c>
    </row>
    <row r="268" spans="2:2">
      <c r="B268" t="s">
        <v>835</v>
      </c>
    </row>
    <row r="269" spans="2:2">
      <c r="B269" t="s">
        <v>836</v>
      </c>
    </row>
    <row r="270" spans="2:2">
      <c r="B270" t="s">
        <v>837</v>
      </c>
    </row>
    <row r="271" spans="2:2">
      <c r="B271" t="s">
        <v>838</v>
      </c>
    </row>
    <row r="272" spans="2:2">
      <c r="B272" t="s">
        <v>839</v>
      </c>
    </row>
    <row r="273" spans="2:2">
      <c r="B273" t="s">
        <v>840</v>
      </c>
    </row>
    <row r="274" spans="2:2">
      <c r="B274" t="s">
        <v>841</v>
      </c>
    </row>
    <row r="275" spans="2:2">
      <c r="B275" t="s">
        <v>842</v>
      </c>
    </row>
    <row r="276" spans="2:2">
      <c r="B276" t="s">
        <v>843</v>
      </c>
    </row>
    <row r="277" spans="2:2">
      <c r="B277" t="s">
        <v>844</v>
      </c>
    </row>
    <row r="278" spans="2:2">
      <c r="B278" t="s">
        <v>845</v>
      </c>
    </row>
    <row r="279" spans="2:2">
      <c r="B279" t="s">
        <v>846</v>
      </c>
    </row>
    <row r="280" spans="2:2">
      <c r="B280" t="s">
        <v>847</v>
      </c>
    </row>
    <row r="281" spans="2:2">
      <c r="B281" t="s">
        <v>848</v>
      </c>
    </row>
    <row r="282" spans="2:2">
      <c r="B282" t="s">
        <v>849</v>
      </c>
    </row>
  </sheetData>
  <sheetProtection selectLockedCells="1"/>
  <sortState xmlns:xlrd2="http://schemas.microsoft.com/office/spreadsheetml/2017/richdata2" ref="B201:B284">
    <sortCondition ref="B201"/>
  </sortState>
  <mergeCells count="6">
    <mergeCell ref="B53:D53"/>
    <mergeCell ref="F15:F17"/>
    <mergeCell ref="C7:J7"/>
    <mergeCell ref="B44:D44"/>
    <mergeCell ref="B47:D47"/>
    <mergeCell ref="B50:D50"/>
  </mergeCells>
  <phoneticPr fontId="0" type="noConversion"/>
  <dataValidations count="1">
    <dataValidation type="list" errorStyle="information" allowBlank="1" showInputMessage="1" showErrorMessage="1" error="Agency name isn't on FAR's List.  Please contact distributing agency to confirm name. If the name has been confimed select &quot;OK&quot;.  Let FARS know that the name needs to be added to the list. Select &quot;Cancel&quot; to retry." prompt="SELECT  &quot;STATE&quot; AGENCY  NAME FROM LIST" sqref="B19:B38" xr:uid="{00000000-0002-0000-1100-000000000000}">
      <formula1>$B$198:$B$282</formula1>
    </dataValidation>
  </dataValidations>
  <pageMargins left="0.5" right="0.5" top="0.5" bottom="0.25" header="0.5" footer="0.5"/>
  <pageSetup scale="45" fitToHeight="3" orientation="landscape" r:id="rId1"/>
  <headerFooter alignWithMargins="0"/>
  <rowBreaks count="2" manualBreakCount="2">
    <brk id="61" max="15" man="1"/>
    <brk id="138"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M61"/>
  <sheetViews>
    <sheetView zoomScale="60" zoomScaleNormal="60" workbookViewId="0"/>
  </sheetViews>
  <sheetFormatPr defaultColWidth="11.44140625" defaultRowHeight="15"/>
  <cols>
    <col min="1" max="1" width="62.77734375" customWidth="1"/>
    <col min="2" max="2" width="1.77734375" customWidth="1"/>
    <col min="3" max="3" width="25.44140625" customWidth="1"/>
    <col min="4" max="4" width="1.77734375" customWidth="1"/>
    <col min="5" max="5" width="26.77734375" customWidth="1"/>
    <col min="6" max="6" width="1.77734375" customWidth="1"/>
    <col min="7" max="7" width="26.77734375" customWidth="1"/>
    <col min="8" max="8" width="1.77734375" customWidth="1"/>
    <col min="9" max="9" width="26.77734375" customWidth="1"/>
    <col min="10" max="10" width="1.77734375" customWidth="1"/>
    <col min="11" max="11" width="26.77734375" customWidth="1"/>
  </cols>
  <sheetData>
    <row r="1" spans="1:13" ht="15.75">
      <c r="A1" t="s">
        <v>0</v>
      </c>
      <c r="I1" s="379" t="s">
        <v>450</v>
      </c>
    </row>
    <row r="2" spans="1:13">
      <c r="A2" t="s">
        <v>1</v>
      </c>
    </row>
    <row r="3" spans="1:13">
      <c r="A3" s="26">
        <f>Trans!A3</f>
        <v>45838</v>
      </c>
    </row>
    <row r="5" spans="1:13" ht="15.75">
      <c r="A5" s="15" t="s">
        <v>69</v>
      </c>
    </row>
    <row r="7" spans="1:13">
      <c r="A7" t="s">
        <v>3</v>
      </c>
      <c r="B7" s="150"/>
      <c r="C7" s="150"/>
      <c r="D7" s="7"/>
      <c r="E7" s="7"/>
    </row>
    <row r="10" spans="1:13" ht="15.75">
      <c r="A10" s="111" t="s">
        <v>76</v>
      </c>
      <c r="B10" s="112"/>
      <c r="C10" s="112"/>
      <c r="D10" s="112"/>
      <c r="E10" s="113"/>
      <c r="F10" s="113"/>
      <c r="G10" s="113"/>
      <c r="H10" s="114"/>
    </row>
    <row r="11" spans="1:13">
      <c r="A11" t="s">
        <v>70</v>
      </c>
    </row>
    <row r="12" spans="1:13">
      <c r="A12" t="s">
        <v>71</v>
      </c>
    </row>
    <row r="14" spans="1:13" ht="21.2" customHeight="1">
      <c r="A14" s="313"/>
      <c r="B14" s="313"/>
      <c r="C14" s="937" t="s">
        <v>997</v>
      </c>
      <c r="D14" s="329"/>
      <c r="E14" s="331"/>
      <c r="F14" s="331"/>
      <c r="G14" s="939" t="s">
        <v>852</v>
      </c>
      <c r="H14" s="331"/>
      <c r="I14" s="331"/>
      <c r="J14" s="331"/>
      <c r="K14" s="313"/>
      <c r="L14" s="313"/>
      <c r="M14" s="313"/>
    </row>
    <row r="15" spans="1:13" ht="24" customHeight="1">
      <c r="A15" s="332"/>
      <c r="B15" s="327"/>
      <c r="C15" s="937"/>
      <c r="D15" s="333"/>
      <c r="E15" s="329"/>
      <c r="F15" s="329"/>
      <c r="G15" s="939"/>
      <c r="H15" s="329"/>
      <c r="I15" s="329"/>
      <c r="J15" s="329"/>
      <c r="K15" s="332"/>
      <c r="L15" s="313"/>
      <c r="M15" s="327"/>
    </row>
    <row r="16" spans="1:13" ht="31.5">
      <c r="A16" s="340" t="s">
        <v>863</v>
      </c>
      <c r="B16" s="327"/>
      <c r="C16" s="938"/>
      <c r="D16" s="331"/>
      <c r="E16" s="334" t="s">
        <v>74</v>
      </c>
      <c r="F16" s="331"/>
      <c r="G16" s="940"/>
      <c r="H16" s="331"/>
      <c r="I16" s="365" t="s">
        <v>853</v>
      </c>
      <c r="J16" s="331"/>
      <c r="K16" s="365" t="s">
        <v>854</v>
      </c>
      <c r="L16" s="331"/>
      <c r="M16" s="327"/>
    </row>
    <row r="17" spans="1:13">
      <c r="A17" s="313"/>
      <c r="B17" s="328"/>
      <c r="C17" s="313"/>
      <c r="D17" s="329"/>
      <c r="E17" s="337"/>
      <c r="F17" s="337"/>
      <c r="G17" s="329"/>
      <c r="H17" s="337"/>
      <c r="I17" s="337"/>
      <c r="J17" s="337"/>
      <c r="K17" s="313"/>
      <c r="L17" s="329"/>
      <c r="M17" s="328"/>
    </row>
    <row r="18" spans="1:13" ht="25.15" customHeight="1">
      <c r="A18" s="345" t="s">
        <v>855</v>
      </c>
      <c r="B18" s="346"/>
      <c r="C18" s="347">
        <v>8750</v>
      </c>
      <c r="D18" s="346"/>
      <c r="E18" s="348">
        <v>93.994</v>
      </c>
      <c r="F18" s="346"/>
      <c r="G18" s="366">
        <v>6221633</v>
      </c>
      <c r="H18" s="349"/>
      <c r="I18" s="366">
        <v>250000</v>
      </c>
      <c r="J18" s="346"/>
      <c r="K18" s="366">
        <v>5971633</v>
      </c>
      <c r="L18" s="337"/>
      <c r="M18" s="330"/>
    </row>
    <row r="19" spans="1:13" ht="25.15" customHeight="1">
      <c r="A19" s="345"/>
      <c r="B19" s="346"/>
      <c r="C19" s="347"/>
      <c r="D19" s="346"/>
      <c r="E19" s="348"/>
      <c r="F19" s="346"/>
      <c r="G19" s="366"/>
      <c r="H19" s="349"/>
      <c r="I19" s="366"/>
      <c r="J19" s="346"/>
      <c r="K19" s="366"/>
      <c r="L19" s="337"/>
      <c r="M19" s="330"/>
    </row>
    <row r="20" spans="1:13" ht="25.15" customHeight="1">
      <c r="A20" s="941" t="s">
        <v>856</v>
      </c>
      <c r="B20" s="941"/>
      <c r="C20" s="941"/>
      <c r="D20" s="941"/>
      <c r="E20" s="941"/>
      <c r="F20" s="941"/>
      <c r="G20" s="941"/>
      <c r="H20" s="941"/>
      <c r="I20" s="941"/>
      <c r="J20" s="941"/>
      <c r="K20" s="942"/>
      <c r="L20" s="337"/>
      <c r="M20" s="330"/>
    </row>
    <row r="21" spans="1:13" ht="25.15" customHeight="1">
      <c r="A21" s="350"/>
      <c r="B21" s="351"/>
      <c r="C21" s="352"/>
      <c r="D21" s="351"/>
      <c r="E21" s="353"/>
      <c r="F21" s="351"/>
      <c r="G21" s="367"/>
      <c r="H21" s="354"/>
      <c r="I21" s="367"/>
      <c r="J21" s="351"/>
      <c r="K21" s="367"/>
      <c r="L21" s="337"/>
      <c r="M21" s="330"/>
    </row>
    <row r="22" spans="1:13" ht="25.15" customHeight="1">
      <c r="A22" s="355" t="s">
        <v>857</v>
      </c>
      <c r="B22" s="356"/>
      <c r="C22" s="357">
        <v>5362</v>
      </c>
      <c r="D22" s="356"/>
      <c r="E22" s="358">
        <v>93.658000000000001</v>
      </c>
      <c r="F22" s="356"/>
      <c r="G22" s="368">
        <v>6115283</v>
      </c>
      <c r="H22" s="359"/>
      <c r="I22" s="368">
        <v>472060</v>
      </c>
      <c r="J22" s="356"/>
      <c r="K22" s="368"/>
      <c r="L22" s="337"/>
      <c r="M22" s="330"/>
    </row>
    <row r="23" spans="1:13" ht="25.15" customHeight="1">
      <c r="A23" s="355" t="s">
        <v>858</v>
      </c>
      <c r="B23" s="356"/>
      <c r="C23" s="357">
        <v>5362</v>
      </c>
      <c r="D23" s="356"/>
      <c r="E23" s="358">
        <v>93.658000000000001</v>
      </c>
      <c r="F23" s="356"/>
      <c r="G23" s="368"/>
      <c r="H23" s="359"/>
      <c r="I23" s="368">
        <v>128406</v>
      </c>
      <c r="J23" s="356"/>
      <c r="K23" s="368"/>
      <c r="L23" s="337"/>
      <c r="M23" s="330"/>
    </row>
    <row r="24" spans="1:13" ht="25.15" customHeight="1">
      <c r="A24" s="355" t="s">
        <v>859</v>
      </c>
      <c r="B24" s="356"/>
      <c r="C24" s="357">
        <v>5362</v>
      </c>
      <c r="D24" s="356"/>
      <c r="E24" s="358">
        <v>93.658000000000001</v>
      </c>
      <c r="F24" s="356"/>
      <c r="G24" s="368"/>
      <c r="H24" s="359"/>
      <c r="I24" s="368">
        <v>216627</v>
      </c>
      <c r="J24" s="356"/>
      <c r="K24" s="368">
        <v>5298190</v>
      </c>
      <c r="L24" s="337"/>
      <c r="M24" s="330"/>
    </row>
    <row r="25" spans="1:13" ht="25.15" customHeight="1">
      <c r="A25" s="355"/>
      <c r="B25" s="356"/>
      <c r="C25" s="357"/>
      <c r="D25" s="356"/>
      <c r="E25" s="358"/>
      <c r="F25" s="356"/>
      <c r="G25" s="368"/>
      <c r="H25" s="359"/>
      <c r="I25" s="368"/>
      <c r="J25" s="356"/>
      <c r="K25" s="368"/>
      <c r="L25" s="337"/>
      <c r="M25" s="330"/>
    </row>
    <row r="26" spans="1:13" ht="25.15" customHeight="1">
      <c r="A26" s="355" t="s">
        <v>860</v>
      </c>
      <c r="B26" s="356"/>
      <c r="C26" s="357"/>
      <c r="D26" s="356"/>
      <c r="E26" s="358"/>
      <c r="F26" s="356"/>
      <c r="G26" s="368"/>
      <c r="H26" s="359"/>
      <c r="I26" s="368"/>
      <c r="J26" s="356"/>
      <c r="K26" s="368"/>
      <c r="L26" s="337"/>
      <c r="M26" s="330"/>
    </row>
    <row r="27" spans="1:13" ht="25.15" customHeight="1">
      <c r="A27" s="350"/>
      <c r="B27" s="351"/>
      <c r="C27" s="352"/>
      <c r="D27" s="351"/>
      <c r="E27" s="353"/>
      <c r="F27" s="351"/>
      <c r="G27" s="367"/>
      <c r="H27" s="354"/>
      <c r="I27" s="367"/>
      <c r="J27" s="351"/>
      <c r="K27" s="367"/>
      <c r="L27" s="337"/>
      <c r="M27" s="330"/>
    </row>
    <row r="28" spans="1:13" ht="25.15" customHeight="1">
      <c r="A28" s="360" t="s">
        <v>861</v>
      </c>
      <c r="B28" s="361"/>
      <c r="C28" s="362">
        <v>5362</v>
      </c>
      <c r="D28" s="361"/>
      <c r="E28" s="363">
        <v>93.567999999999998</v>
      </c>
      <c r="F28" s="361"/>
      <c r="G28" s="369">
        <v>1644231</v>
      </c>
      <c r="H28" s="364"/>
      <c r="I28" s="369">
        <v>1644231</v>
      </c>
      <c r="J28" s="361"/>
      <c r="K28" s="369">
        <v>0</v>
      </c>
      <c r="L28" s="337"/>
      <c r="M28" s="330"/>
    </row>
    <row r="29" spans="1:13" ht="25.15" customHeight="1">
      <c r="A29" s="360" t="s">
        <v>861</v>
      </c>
      <c r="B29" s="361"/>
      <c r="C29" s="362">
        <v>5081</v>
      </c>
      <c r="D29" s="361"/>
      <c r="E29" s="363">
        <v>93.567999999999998</v>
      </c>
      <c r="F29" s="361"/>
      <c r="G29" s="369">
        <v>37581235</v>
      </c>
      <c r="H29" s="364"/>
      <c r="I29" s="369">
        <v>3602635</v>
      </c>
      <c r="J29" s="361"/>
      <c r="K29" s="369">
        <v>33978600</v>
      </c>
      <c r="L29" s="337"/>
      <c r="M29" s="330"/>
    </row>
    <row r="30" spans="1:13" ht="25.15" customHeight="1">
      <c r="A30" s="360"/>
      <c r="B30" s="361"/>
      <c r="C30" s="362"/>
      <c r="D30" s="361"/>
      <c r="E30" s="363"/>
      <c r="F30" s="361"/>
      <c r="G30" s="369"/>
      <c r="H30" s="364"/>
      <c r="I30" s="369"/>
      <c r="J30" s="361"/>
      <c r="K30" s="369"/>
      <c r="L30" s="337"/>
      <c r="M30" s="330"/>
    </row>
    <row r="31" spans="1:13" ht="25.15" customHeight="1">
      <c r="A31" s="360" t="s">
        <v>862</v>
      </c>
      <c r="B31" s="361"/>
      <c r="C31" s="362"/>
      <c r="D31" s="361"/>
      <c r="E31" s="363"/>
      <c r="F31" s="361"/>
      <c r="G31" s="369"/>
      <c r="H31" s="364"/>
      <c r="I31" s="369"/>
      <c r="J31" s="361"/>
      <c r="K31" s="369"/>
      <c r="L31" s="337"/>
      <c r="M31" s="330"/>
    </row>
    <row r="32" spans="1:13" ht="25.15" customHeight="1">
      <c r="A32" s="336"/>
      <c r="B32" s="328"/>
      <c r="C32" s="338"/>
      <c r="D32" s="337"/>
      <c r="E32" s="335"/>
      <c r="F32" s="341"/>
      <c r="G32" s="343"/>
      <c r="H32" s="341"/>
      <c r="I32" s="343"/>
      <c r="J32" s="341"/>
      <c r="K32" s="339">
        <v>0</v>
      </c>
      <c r="L32" s="337"/>
      <c r="M32" s="330"/>
    </row>
    <row r="33" spans="1:13" ht="25.15" customHeight="1">
      <c r="A33" s="336"/>
      <c r="B33" s="328"/>
      <c r="C33" s="338"/>
      <c r="D33" s="337"/>
      <c r="E33" s="335"/>
      <c r="F33" s="341"/>
      <c r="G33" s="343"/>
      <c r="H33" s="341"/>
      <c r="I33" s="343"/>
      <c r="J33" s="341"/>
      <c r="K33" s="339">
        <v>0</v>
      </c>
      <c r="L33" s="337"/>
      <c r="M33" s="330"/>
    </row>
    <row r="34" spans="1:13" ht="25.15" customHeight="1">
      <c r="A34" s="336"/>
      <c r="B34" s="328"/>
      <c r="C34" s="338"/>
      <c r="D34" s="337"/>
      <c r="E34" s="335"/>
      <c r="F34" s="341"/>
      <c r="G34" s="343"/>
      <c r="H34" s="341"/>
      <c r="I34" s="343"/>
      <c r="J34" s="341"/>
      <c r="K34" s="339">
        <v>0</v>
      </c>
      <c r="L34" s="337"/>
      <c r="M34" s="330"/>
    </row>
    <row r="35" spans="1:13" ht="25.15" customHeight="1">
      <c r="A35" s="336"/>
      <c r="B35" s="328"/>
      <c r="C35" s="338"/>
      <c r="D35" s="337"/>
      <c r="E35" s="335"/>
      <c r="F35" s="341"/>
      <c r="G35" s="343"/>
      <c r="H35" s="341"/>
      <c r="I35" s="343"/>
      <c r="J35" s="341"/>
      <c r="K35" s="339">
        <v>0</v>
      </c>
      <c r="L35" s="337"/>
      <c r="M35" s="330"/>
    </row>
    <row r="36" spans="1:13" ht="25.15" customHeight="1">
      <c r="A36" s="336"/>
      <c r="B36" s="328"/>
      <c r="C36" s="338"/>
      <c r="D36" s="337"/>
      <c r="E36" s="335"/>
      <c r="F36" s="341"/>
      <c r="G36" s="343"/>
      <c r="H36" s="341"/>
      <c r="I36" s="343"/>
      <c r="J36" s="341"/>
      <c r="K36" s="339">
        <v>0</v>
      </c>
      <c r="L36" s="337"/>
      <c r="M36" s="330"/>
    </row>
    <row r="37" spans="1:13" ht="25.15" customHeight="1">
      <c r="A37" s="336"/>
      <c r="B37" s="328"/>
      <c r="C37" s="338"/>
      <c r="D37" s="337"/>
      <c r="E37" s="335"/>
      <c r="F37" s="341"/>
      <c r="G37" s="343"/>
      <c r="H37" s="341"/>
      <c r="I37" s="343"/>
      <c r="J37" s="341"/>
      <c r="K37" s="339">
        <v>0</v>
      </c>
      <c r="L37" s="337"/>
      <c r="M37" s="330"/>
    </row>
    <row r="38" spans="1:13" ht="25.15" customHeight="1">
      <c r="A38" s="336"/>
      <c r="B38" s="328"/>
      <c r="C38" s="338"/>
      <c r="D38" s="337"/>
      <c r="E38" s="335"/>
      <c r="F38" s="341"/>
      <c r="G38" s="343"/>
      <c r="H38" s="341"/>
      <c r="I38" s="343"/>
      <c r="J38" s="341"/>
      <c r="K38" s="339">
        <v>0</v>
      </c>
      <c r="L38" s="337"/>
      <c r="M38" s="330"/>
    </row>
    <row r="39" spans="1:13" ht="25.15" customHeight="1">
      <c r="A39" s="336"/>
      <c r="B39" s="328"/>
      <c r="C39" s="338"/>
      <c r="D39" s="337"/>
      <c r="E39" s="335"/>
      <c r="F39" s="341"/>
      <c r="G39" s="343"/>
      <c r="H39" s="341"/>
      <c r="I39" s="343"/>
      <c r="J39" s="341"/>
      <c r="K39" s="339">
        <v>0</v>
      </c>
      <c r="L39" s="337"/>
      <c r="M39" s="330"/>
    </row>
    <row r="40" spans="1:13" ht="25.15" customHeight="1">
      <c r="A40" s="336"/>
      <c r="B40" s="328"/>
      <c r="C40" s="338"/>
      <c r="D40" s="337"/>
      <c r="E40" s="338"/>
      <c r="F40" s="342"/>
      <c r="G40" s="343"/>
      <c r="H40" s="342"/>
      <c r="I40" s="343"/>
      <c r="J40" s="342"/>
      <c r="K40" s="339">
        <v>0</v>
      </c>
      <c r="L40" s="337"/>
      <c r="M40" s="330"/>
    </row>
    <row r="41" spans="1:13" ht="25.15" customHeight="1">
      <c r="A41" s="336"/>
      <c r="B41" s="328"/>
      <c r="C41" s="338"/>
      <c r="D41" s="337"/>
      <c r="E41" s="338"/>
      <c r="F41" s="342"/>
      <c r="G41" s="343"/>
      <c r="H41" s="342"/>
      <c r="I41" s="343"/>
      <c r="J41" s="342"/>
      <c r="K41" s="339">
        <v>0</v>
      </c>
      <c r="L41" s="337"/>
      <c r="M41" s="330"/>
    </row>
    <row r="42" spans="1:13" ht="20.25">
      <c r="A42" s="151"/>
      <c r="B42" s="151"/>
      <c r="C42" s="151"/>
      <c r="D42" s="151"/>
      <c r="E42" s="151"/>
      <c r="F42" s="151"/>
      <c r="G42" s="151"/>
      <c r="H42" s="325"/>
    </row>
    <row r="43" spans="1:13" ht="20.25">
      <c r="A43" s="151"/>
      <c r="B43" t="s">
        <v>75</v>
      </c>
      <c r="C43" s="152"/>
      <c r="D43" s="152"/>
      <c r="E43" s="106"/>
      <c r="F43" s="151"/>
      <c r="G43" s="151"/>
      <c r="H43" s="326"/>
    </row>
    <row r="44" spans="1:13">
      <c r="B44" s="16"/>
      <c r="C44" s="16"/>
      <c r="H44" s="16"/>
    </row>
    <row r="45" spans="1:13">
      <c r="C45" s="16"/>
    </row>
    <row r="46" spans="1:13">
      <c r="A46" s="20"/>
      <c r="B46" s="20"/>
      <c r="C46" s="251"/>
    </row>
    <row r="47" spans="1:13" ht="15.75">
      <c r="A47" s="372" t="s">
        <v>171</v>
      </c>
    </row>
    <row r="49" spans="1:7">
      <c r="A49" s="20"/>
      <c r="B49" s="20"/>
      <c r="C49" s="251"/>
    </row>
    <row r="50" spans="1:7" ht="15.75">
      <c r="A50" s="372" t="s">
        <v>702</v>
      </c>
    </row>
    <row r="52" spans="1:7" ht="15.75">
      <c r="A52" s="20"/>
      <c r="B52" s="20"/>
      <c r="C52" s="251"/>
      <c r="D52" s="16"/>
      <c r="F52" s="15"/>
      <c r="G52" s="15"/>
    </row>
    <row r="53" spans="1:7" ht="15.75">
      <c r="A53" s="372" t="s">
        <v>250</v>
      </c>
      <c r="D53" s="16"/>
    </row>
    <row r="54" spans="1:7">
      <c r="D54" s="16"/>
    </row>
    <row r="55" spans="1:7">
      <c r="A55" s="32"/>
      <c r="B55" s="20"/>
      <c r="C55" s="251"/>
      <c r="D55" s="16"/>
    </row>
    <row r="56" spans="1:7" ht="15.75">
      <c r="A56" s="372" t="s">
        <v>6</v>
      </c>
      <c r="D56" s="16"/>
    </row>
    <row r="58" spans="1:7">
      <c r="C58" s="251"/>
    </row>
    <row r="61" spans="1:7">
      <c r="C61" s="251"/>
    </row>
  </sheetData>
  <mergeCells count="3">
    <mergeCell ref="C14:C16"/>
    <mergeCell ref="G14:G16"/>
    <mergeCell ref="A20:K20"/>
  </mergeCells>
  <pageMargins left="0.7" right="0.7" top="0.75" bottom="0.75" header="0.3" footer="0.3"/>
  <pageSetup scale="41"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Agency name isn't on FAR's List.  Please contact receiving agency to confirm name. If the name has been confimed select &quot;OK&quot;.  Let FARS know that the name needs to be added to the list. Select &quot;Cancel&quot; to retry." prompt="SELECT  &quot;STATE&quot; AGENCY  NAME FROM LIST" xr:uid="{00000000-0002-0000-1200-000000000000}">
          <x14:formula1>
            <xm:f>'5B'!$B$198:$B$282</xm:f>
          </x14:formula1>
          <xm:sqref>A18:A41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theme="8" tint="0.39997558519241921"/>
  </sheetPr>
  <dimension ref="A1:M56"/>
  <sheetViews>
    <sheetView showGridLines="0" defaultGridColor="0" colorId="8" zoomScale="70" zoomScaleNormal="70" zoomScaleSheetLayoutView="69" workbookViewId="0">
      <selection activeCell="O26" sqref="O26"/>
    </sheetView>
  </sheetViews>
  <sheetFormatPr defaultColWidth="11.44140625" defaultRowHeight="15"/>
  <cols>
    <col min="1" max="1" width="30.109375" customWidth="1"/>
    <col min="2" max="2" width="1.77734375" customWidth="1"/>
    <col min="3" max="3" width="25.44140625" customWidth="1"/>
    <col min="4" max="4" width="1.77734375" customWidth="1"/>
    <col min="5" max="5" width="26.77734375" customWidth="1"/>
    <col min="6" max="6" width="1.77734375" customWidth="1"/>
    <col min="7" max="7" width="26.77734375" customWidth="1"/>
    <col min="8" max="8" width="1.77734375" customWidth="1"/>
    <col min="9" max="9" width="26.77734375" customWidth="1"/>
    <col min="10" max="10" width="1.77734375" customWidth="1"/>
    <col min="11" max="11" width="26.77734375" customWidth="1"/>
  </cols>
  <sheetData>
    <row r="1" spans="1:13" ht="15.75">
      <c r="A1" t="s">
        <v>0</v>
      </c>
      <c r="I1" s="437" t="s">
        <v>450</v>
      </c>
    </row>
    <row r="2" spans="1:13">
      <c r="A2" t="s">
        <v>1</v>
      </c>
    </row>
    <row r="3" spans="1:13">
      <c r="A3" s="26">
        <f>Trans!A3</f>
        <v>45838</v>
      </c>
    </row>
    <row r="5" spans="1:13" ht="15.75">
      <c r="A5" s="15" t="s">
        <v>69</v>
      </c>
    </row>
    <row r="7" spans="1:13">
      <c r="A7" t="s">
        <v>3</v>
      </c>
      <c r="B7" s="943">
        <f>+Trans!F5</f>
        <v>0</v>
      </c>
      <c r="C7" s="943"/>
      <c r="D7" s="943"/>
      <c r="E7" s="943"/>
    </row>
    <row r="10" spans="1:13" ht="15.75">
      <c r="A10" s="111" t="s">
        <v>76</v>
      </c>
      <c r="B10" s="112"/>
      <c r="C10" s="112"/>
      <c r="D10" s="112"/>
      <c r="E10" s="113"/>
      <c r="F10" s="113"/>
      <c r="G10" s="113"/>
      <c r="H10" s="114"/>
    </row>
    <row r="11" spans="1:13">
      <c r="A11" t="s">
        <v>70</v>
      </c>
    </row>
    <row r="12" spans="1:13">
      <c r="A12" t="s">
        <v>71</v>
      </c>
    </row>
    <row r="14" spans="1:13" ht="21.2" customHeight="1">
      <c r="A14" s="313"/>
      <c r="B14" s="313"/>
      <c r="C14" s="937" t="s">
        <v>997</v>
      </c>
      <c r="D14" s="329"/>
      <c r="E14" s="331"/>
      <c r="F14" s="331"/>
      <c r="G14" s="939" t="s">
        <v>852</v>
      </c>
      <c r="H14" s="331"/>
      <c r="I14" s="331"/>
      <c r="J14" s="331"/>
      <c r="K14" s="313"/>
      <c r="L14" s="313"/>
      <c r="M14" s="313"/>
    </row>
    <row r="15" spans="1:13" ht="24" customHeight="1">
      <c r="A15" s="332"/>
      <c r="B15" s="327"/>
      <c r="C15" s="937"/>
      <c r="D15" s="333"/>
      <c r="E15" s="329"/>
      <c r="F15" s="329"/>
      <c r="G15" s="939"/>
      <c r="H15" s="329"/>
      <c r="I15" s="329"/>
      <c r="J15" s="329"/>
      <c r="K15" s="332"/>
      <c r="L15" s="313"/>
      <c r="M15" s="327"/>
    </row>
    <row r="16" spans="1:13" ht="47.25">
      <c r="A16" s="344" t="s">
        <v>863</v>
      </c>
      <c r="B16" s="327"/>
      <c r="C16" s="938"/>
      <c r="D16" s="331"/>
      <c r="E16" s="334" t="s">
        <v>74</v>
      </c>
      <c r="F16" s="331"/>
      <c r="G16" s="940"/>
      <c r="H16" s="331"/>
      <c r="I16" s="365" t="s">
        <v>853</v>
      </c>
      <c r="J16" s="331"/>
      <c r="K16" s="365" t="s">
        <v>952</v>
      </c>
      <c r="L16" s="331"/>
      <c r="M16" s="327"/>
    </row>
    <row r="17" spans="1:13">
      <c r="A17" s="313"/>
      <c r="B17" s="328"/>
      <c r="C17" s="313"/>
      <c r="D17" s="329"/>
      <c r="E17" s="337"/>
      <c r="F17" s="337"/>
      <c r="G17" s="329"/>
      <c r="H17" s="337"/>
      <c r="I17" s="337"/>
      <c r="J17" s="337"/>
      <c r="K17" s="313"/>
      <c r="L17" s="329"/>
      <c r="M17" s="328"/>
    </row>
    <row r="18" spans="1:13" s="402" customFormat="1" ht="25.15" customHeight="1">
      <c r="A18" s="336"/>
      <c r="B18" s="328"/>
      <c r="C18" s="338"/>
      <c r="D18" s="337"/>
      <c r="E18" s="335"/>
      <c r="F18" s="337"/>
      <c r="G18" s="717"/>
      <c r="H18" s="337"/>
      <c r="I18" s="717"/>
      <c r="J18" s="400"/>
      <c r="K18" s="715">
        <f>+G18-I18</f>
        <v>0</v>
      </c>
      <c r="L18" s="400"/>
      <c r="M18" s="401"/>
    </row>
    <row r="19" spans="1:13" ht="25.15" customHeight="1">
      <c r="A19" s="336"/>
      <c r="B19" s="328"/>
      <c r="C19" s="338"/>
      <c r="D19" s="337"/>
      <c r="E19" s="335"/>
      <c r="F19" s="337"/>
      <c r="G19" s="717"/>
      <c r="H19" s="337"/>
      <c r="I19" s="717"/>
      <c r="J19" s="337"/>
      <c r="K19" s="715">
        <v>0</v>
      </c>
      <c r="L19" s="337"/>
      <c r="M19" s="330"/>
    </row>
    <row r="20" spans="1:13" ht="25.15" customHeight="1">
      <c r="A20" s="336"/>
      <c r="B20" s="328"/>
      <c r="C20" s="338"/>
      <c r="D20" s="337"/>
      <c r="E20" s="335"/>
      <c r="F20" s="337"/>
      <c r="G20" s="717"/>
      <c r="H20" s="337"/>
      <c r="I20" s="717"/>
      <c r="J20" s="337"/>
      <c r="K20" s="715">
        <v>0</v>
      </c>
      <c r="L20" s="337"/>
      <c r="M20" s="330"/>
    </row>
    <row r="21" spans="1:13" ht="25.15" customHeight="1">
      <c r="A21" s="336"/>
      <c r="B21" s="328"/>
      <c r="C21" s="338"/>
      <c r="D21" s="337"/>
      <c r="E21" s="335"/>
      <c r="F21" s="337"/>
      <c r="G21" s="717"/>
      <c r="H21" s="337"/>
      <c r="I21" s="717"/>
      <c r="J21" s="337"/>
      <c r="K21" s="715">
        <v>0</v>
      </c>
      <c r="L21" s="337"/>
      <c r="M21" s="330"/>
    </row>
    <row r="22" spans="1:13" ht="25.15" customHeight="1">
      <c r="A22" s="336"/>
      <c r="B22" s="328"/>
      <c r="C22" s="338"/>
      <c r="D22" s="337"/>
      <c r="E22" s="335"/>
      <c r="F22" s="337"/>
      <c r="G22" s="717"/>
      <c r="H22" s="337"/>
      <c r="I22" s="717"/>
      <c r="J22" s="337"/>
      <c r="K22" s="715">
        <v>0</v>
      </c>
      <c r="L22" s="337"/>
      <c r="M22" s="330"/>
    </row>
    <row r="23" spans="1:13" ht="25.15" customHeight="1">
      <c r="A23" s="336"/>
      <c r="B23" s="328"/>
      <c r="C23" s="338"/>
      <c r="D23" s="337"/>
      <c r="E23" s="335"/>
      <c r="F23" s="337"/>
      <c r="G23" s="717"/>
      <c r="H23" s="337"/>
      <c r="I23" s="717"/>
      <c r="J23" s="337"/>
      <c r="K23" s="715">
        <v>0</v>
      </c>
      <c r="L23" s="337"/>
      <c r="M23" s="330"/>
    </row>
    <row r="24" spans="1:13" ht="25.15" customHeight="1">
      <c r="A24" s="336"/>
      <c r="B24" s="328"/>
      <c r="C24" s="338"/>
      <c r="D24" s="337"/>
      <c r="E24" s="335"/>
      <c r="F24" s="337"/>
      <c r="G24" s="717"/>
      <c r="H24" s="337"/>
      <c r="I24" s="717"/>
      <c r="J24" s="337"/>
      <c r="K24" s="715">
        <v>0</v>
      </c>
      <c r="L24" s="337"/>
      <c r="M24" s="330"/>
    </row>
    <row r="25" spans="1:13" ht="25.15" customHeight="1">
      <c r="A25" s="336"/>
      <c r="B25" s="328"/>
      <c r="C25" s="338"/>
      <c r="D25" s="337"/>
      <c r="E25" s="335"/>
      <c r="F25" s="337"/>
      <c r="G25" s="717"/>
      <c r="H25" s="337"/>
      <c r="I25" s="717"/>
      <c r="J25" s="337"/>
      <c r="K25" s="715">
        <v>0</v>
      </c>
      <c r="L25" s="337"/>
      <c r="M25" s="330"/>
    </row>
    <row r="26" spans="1:13" ht="25.15" customHeight="1">
      <c r="A26" s="336"/>
      <c r="B26" s="328"/>
      <c r="C26" s="338"/>
      <c r="D26" s="337"/>
      <c r="E26" s="335"/>
      <c r="F26" s="337"/>
      <c r="G26" s="717"/>
      <c r="H26" s="337"/>
      <c r="I26" s="717"/>
      <c r="J26" s="337"/>
      <c r="K26" s="715">
        <v>0</v>
      </c>
      <c r="L26" s="337"/>
      <c r="M26" s="330"/>
    </row>
    <row r="27" spans="1:13" ht="25.15" customHeight="1">
      <c r="A27" s="336"/>
      <c r="B27" s="328"/>
      <c r="C27" s="338"/>
      <c r="D27" s="337"/>
      <c r="E27" s="335"/>
      <c r="F27" s="337"/>
      <c r="G27" s="717"/>
      <c r="H27" s="337"/>
      <c r="I27" s="717"/>
      <c r="J27" s="337"/>
      <c r="K27" s="715">
        <v>0</v>
      </c>
      <c r="L27" s="337"/>
      <c r="M27" s="330"/>
    </row>
    <row r="28" spans="1:13" ht="25.15" customHeight="1">
      <c r="A28" s="336"/>
      <c r="B28" s="328"/>
      <c r="C28" s="338"/>
      <c r="D28" s="337"/>
      <c r="E28" s="335"/>
      <c r="F28" s="337"/>
      <c r="G28" s="717"/>
      <c r="H28" s="337"/>
      <c r="I28" s="717"/>
      <c r="J28" s="337"/>
      <c r="K28" s="715">
        <v>0</v>
      </c>
      <c r="L28" s="337"/>
      <c r="M28" s="330"/>
    </row>
    <row r="29" spans="1:13" ht="25.15" customHeight="1">
      <c r="A29" s="336"/>
      <c r="B29" s="328"/>
      <c r="C29" s="338"/>
      <c r="D29" s="337"/>
      <c r="E29" s="335"/>
      <c r="F29" s="337"/>
      <c r="G29" s="717"/>
      <c r="H29" s="337"/>
      <c r="I29" s="717"/>
      <c r="J29" s="337"/>
      <c r="K29" s="715">
        <v>0</v>
      </c>
      <c r="L29" s="337"/>
      <c r="M29" s="330"/>
    </row>
    <row r="30" spans="1:13" ht="25.15" customHeight="1">
      <c r="A30" s="336"/>
      <c r="B30" s="328"/>
      <c r="C30" s="338"/>
      <c r="D30" s="337"/>
      <c r="E30" s="335"/>
      <c r="F30" s="337"/>
      <c r="G30" s="717"/>
      <c r="H30" s="337"/>
      <c r="I30" s="717"/>
      <c r="J30" s="337"/>
      <c r="K30" s="715">
        <v>0</v>
      </c>
      <c r="L30" s="337"/>
      <c r="M30" s="330"/>
    </row>
    <row r="31" spans="1:13" ht="25.15" customHeight="1">
      <c r="A31" s="336"/>
      <c r="B31" s="328"/>
      <c r="C31" s="338"/>
      <c r="D31" s="337"/>
      <c r="E31" s="335"/>
      <c r="F31" s="337"/>
      <c r="G31" s="717"/>
      <c r="H31" s="337"/>
      <c r="I31" s="717"/>
      <c r="J31" s="337"/>
      <c r="K31" s="715">
        <v>0</v>
      </c>
      <c r="L31" s="337"/>
      <c r="M31" s="330"/>
    </row>
    <row r="32" spans="1:13" ht="25.15" customHeight="1">
      <c r="A32" s="336"/>
      <c r="B32" s="328"/>
      <c r="C32" s="338"/>
      <c r="D32" s="337"/>
      <c r="E32" s="335"/>
      <c r="F32" s="337"/>
      <c r="G32" s="717"/>
      <c r="H32" s="337"/>
      <c r="I32" s="717"/>
      <c r="J32" s="337"/>
      <c r="K32" s="715">
        <v>0</v>
      </c>
      <c r="L32" s="337"/>
      <c r="M32" s="330"/>
    </row>
    <row r="33" spans="1:13" ht="25.15" customHeight="1">
      <c r="A33" s="336"/>
      <c r="B33" s="328"/>
      <c r="C33" s="338"/>
      <c r="D33" s="337"/>
      <c r="E33" s="335"/>
      <c r="F33" s="337"/>
      <c r="G33" s="717"/>
      <c r="H33" s="337"/>
      <c r="I33" s="717"/>
      <c r="J33" s="337"/>
      <c r="K33" s="715">
        <v>0</v>
      </c>
      <c r="L33" s="337"/>
      <c r="M33" s="330"/>
    </row>
    <row r="34" spans="1:13" ht="25.15" customHeight="1">
      <c r="A34" s="336"/>
      <c r="B34" s="328"/>
      <c r="C34" s="338"/>
      <c r="D34" s="337"/>
      <c r="E34" s="335"/>
      <c r="F34" s="337"/>
      <c r="G34" s="717"/>
      <c r="H34" s="337"/>
      <c r="I34" s="717"/>
      <c r="J34" s="337"/>
      <c r="K34" s="715">
        <v>0</v>
      </c>
      <c r="L34" s="337"/>
      <c r="M34" s="330"/>
    </row>
    <row r="35" spans="1:13" ht="25.15" customHeight="1">
      <c r="A35" s="336"/>
      <c r="B35" s="328"/>
      <c r="C35" s="338"/>
      <c r="D35" s="337"/>
      <c r="E35" s="335"/>
      <c r="F35" s="337"/>
      <c r="G35" s="717"/>
      <c r="H35" s="337"/>
      <c r="I35" s="717"/>
      <c r="J35" s="337"/>
      <c r="K35" s="715">
        <v>0</v>
      </c>
      <c r="L35" s="337"/>
      <c r="M35" s="330"/>
    </row>
    <row r="36" spans="1:13" ht="25.15" customHeight="1">
      <c r="A36" s="336"/>
      <c r="B36" s="328"/>
      <c r="C36" s="338"/>
      <c r="D36" s="337"/>
      <c r="E36" s="335"/>
      <c r="F36" s="337"/>
      <c r="G36" s="717"/>
      <c r="H36" s="337"/>
      <c r="I36" s="717"/>
      <c r="J36" s="337"/>
      <c r="K36" s="715">
        <v>0</v>
      </c>
      <c r="L36" s="337"/>
      <c r="M36" s="330"/>
    </row>
    <row r="37" spans="1:13" ht="25.15" customHeight="1">
      <c r="A37" s="336"/>
      <c r="B37" s="328"/>
      <c r="C37" s="338"/>
      <c r="D37" s="337"/>
      <c r="E37" s="335"/>
      <c r="F37" s="337"/>
      <c r="G37" s="717"/>
      <c r="H37" s="337"/>
      <c r="I37" s="717"/>
      <c r="J37" s="337"/>
      <c r="K37" s="715">
        <v>0</v>
      </c>
      <c r="L37" s="337"/>
      <c r="M37" s="330"/>
    </row>
    <row r="38" spans="1:13" ht="25.15" customHeight="1">
      <c r="A38" s="336"/>
      <c r="B38" s="328"/>
      <c r="C38" s="338"/>
      <c r="D38" s="337"/>
      <c r="E38" s="335"/>
      <c r="F38" s="337"/>
      <c r="G38" s="717"/>
      <c r="H38" s="337"/>
      <c r="I38" s="717"/>
      <c r="J38" s="337"/>
      <c r="K38" s="715">
        <v>0</v>
      </c>
      <c r="L38" s="337"/>
      <c r="M38" s="330"/>
    </row>
    <row r="39" spans="1:13" ht="25.15" customHeight="1">
      <c r="A39" s="336"/>
      <c r="B39" s="328"/>
      <c r="C39" s="338"/>
      <c r="D39" s="337"/>
      <c r="E39" s="335"/>
      <c r="F39" s="337"/>
      <c r="G39" s="717"/>
      <c r="H39" s="337"/>
      <c r="I39" s="717"/>
      <c r="J39" s="337"/>
      <c r="K39" s="715">
        <v>0</v>
      </c>
      <c r="L39" s="337"/>
      <c r="M39" s="330"/>
    </row>
    <row r="40" spans="1:13" ht="25.15" customHeight="1">
      <c r="A40" s="336"/>
      <c r="B40" s="328"/>
      <c r="C40" s="338"/>
      <c r="D40" s="337"/>
      <c r="E40" s="338"/>
      <c r="F40" s="716"/>
      <c r="G40" s="717"/>
      <c r="H40" s="716"/>
      <c r="I40" s="717"/>
      <c r="J40" s="716"/>
      <c r="K40" s="715">
        <v>0</v>
      </c>
      <c r="L40" s="337"/>
      <c r="M40" s="330"/>
    </row>
    <row r="41" spans="1:13" ht="25.15" customHeight="1">
      <c r="A41" s="336"/>
      <c r="B41" s="328"/>
      <c r="C41" s="338"/>
      <c r="D41" s="337"/>
      <c r="E41" s="338"/>
      <c r="F41" s="716"/>
      <c r="G41" s="717"/>
      <c r="H41" s="716"/>
      <c r="I41" s="717"/>
      <c r="J41" s="716"/>
      <c r="K41" s="715">
        <v>0</v>
      </c>
      <c r="L41" s="337"/>
      <c r="M41" s="330"/>
    </row>
    <row r="42" spans="1:13" ht="20.25">
      <c r="A42" s="151"/>
      <c r="B42" s="151"/>
      <c r="C42" s="151"/>
      <c r="D42" s="151"/>
      <c r="E42" s="151"/>
      <c r="F42" s="151"/>
      <c r="G42" s="151"/>
      <c r="H42" s="325"/>
    </row>
    <row r="43" spans="1:13" ht="20.25">
      <c r="A43" s="151"/>
      <c r="B43" t="s">
        <v>75</v>
      </c>
      <c r="C43" s="152"/>
      <c r="D43" s="152"/>
      <c r="E43" s="106"/>
      <c r="F43" s="151"/>
      <c r="G43" s="151"/>
      <c r="H43" s="325"/>
    </row>
    <row r="44" spans="1:13">
      <c r="B44" s="16"/>
      <c r="C44" s="16"/>
      <c r="H44" s="16"/>
    </row>
    <row r="45" spans="1:13">
      <c r="C45" s="16"/>
    </row>
    <row r="46" spans="1:13">
      <c r="A46" s="934"/>
      <c r="B46" s="934"/>
      <c r="C46" s="934"/>
    </row>
    <row r="47" spans="1:13" ht="15.75">
      <c r="A47" s="372" t="s">
        <v>171</v>
      </c>
    </row>
    <row r="49" spans="1:7">
      <c r="A49" s="934"/>
      <c r="B49" s="934"/>
      <c r="C49" s="934"/>
    </row>
    <row r="50" spans="1:7" ht="15.75">
      <c r="A50" s="372" t="s">
        <v>865</v>
      </c>
    </row>
    <row r="52" spans="1:7" ht="15.75">
      <c r="A52" s="934"/>
      <c r="B52" s="934"/>
      <c r="C52" s="934"/>
      <c r="D52" s="16"/>
      <c r="F52" s="15"/>
      <c r="G52" s="15"/>
    </row>
    <row r="53" spans="1:7" ht="15.75">
      <c r="A53" s="372" t="s">
        <v>957</v>
      </c>
      <c r="D53" s="16"/>
    </row>
    <row r="54" spans="1:7">
      <c r="D54" s="16"/>
    </row>
    <row r="55" spans="1:7">
      <c r="A55" s="934"/>
      <c r="B55" s="934"/>
      <c r="C55" s="934"/>
      <c r="D55" s="16"/>
    </row>
    <row r="56" spans="1:7" ht="15.75">
      <c r="A56" s="372" t="s">
        <v>6</v>
      </c>
      <c r="D56" s="16"/>
    </row>
  </sheetData>
  <sheetProtection selectLockedCells="1"/>
  <mergeCells count="7">
    <mergeCell ref="A52:C52"/>
    <mergeCell ref="A55:C55"/>
    <mergeCell ref="G14:G16"/>
    <mergeCell ref="C14:C16"/>
    <mergeCell ref="B7:E7"/>
    <mergeCell ref="A46:C46"/>
    <mergeCell ref="A49:C49"/>
  </mergeCells>
  <phoneticPr fontId="0" type="noConversion"/>
  <pageMargins left="0.5" right="0.5" top="0.5" bottom="0.25" header="0.5" footer="0.5"/>
  <pageSetup scale="41" fitToHeight="2" orientation="landscape" r:id="rId1"/>
  <headerFooter alignWithMargins="0"/>
  <rowBreaks count="2" manualBreakCount="2">
    <brk id="64" max="10" man="1"/>
    <brk id="140" max="10"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Agency name isn't on FAR's List.  Please contact receiving agency to confirm name. If the name has been confimed select &quot;OK&quot;.  Let FARS know that the name needs to be added to the list. Select &quot;Cancel&quot; to retry." prompt="SELECT  &quot;STATE&quot; AGENCY  NAME FROM LIST" xr:uid="{00000000-0002-0000-1300-000000000000}">
          <x14:formula1>
            <xm:f>'5B'!$B$198:$B$282</xm:f>
          </x14:formula1>
          <xm:sqref>A18:A41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theme="8" tint="0.39997558519241921"/>
  </sheetPr>
  <dimension ref="A1:M52"/>
  <sheetViews>
    <sheetView showGridLines="0" defaultGridColor="0" topLeftCell="A24" colorId="8" zoomScale="70" zoomScaleNormal="70" zoomScaleSheetLayoutView="90" workbookViewId="0"/>
  </sheetViews>
  <sheetFormatPr defaultColWidth="11.44140625" defaultRowHeight="15"/>
  <cols>
    <col min="1" max="1" width="2.77734375" style="543" customWidth="1"/>
    <col min="2" max="2" width="13.21875" style="543" customWidth="1"/>
    <col min="3" max="3" width="5.77734375" style="543" customWidth="1"/>
    <col min="4" max="4" width="31.77734375" style="543" customWidth="1"/>
    <col min="5" max="5" width="2.109375" style="543" customWidth="1"/>
    <col min="6" max="6" width="11.44140625" style="543" customWidth="1"/>
    <col min="7" max="7" width="2.77734375" style="543" customWidth="1"/>
    <col min="8" max="8" width="18.21875" style="543" customWidth="1"/>
    <col min="9" max="9" width="2" style="543" customWidth="1"/>
    <col min="10" max="10" width="16.21875" style="543" customWidth="1"/>
    <col min="11" max="11" width="2.44140625" style="543" customWidth="1"/>
    <col min="12" max="12" width="11.44140625" style="543"/>
    <col min="13" max="13" width="2.77734375" style="543" customWidth="1"/>
    <col min="14" max="16384" width="11.44140625" style="543"/>
  </cols>
  <sheetData>
    <row r="1" spans="1:13" ht="15.75">
      <c r="B1" s="543" t="s">
        <v>0</v>
      </c>
      <c r="J1" s="565" t="s">
        <v>451</v>
      </c>
    </row>
    <row r="2" spans="1:13">
      <c r="B2" s="543" t="s">
        <v>31</v>
      </c>
    </row>
    <row r="3" spans="1:13">
      <c r="B3" s="564">
        <f>+Trans!A3</f>
        <v>45838</v>
      </c>
    </row>
    <row r="5" spans="1:13" ht="15.75">
      <c r="A5" s="551"/>
      <c r="B5" s="552" t="s">
        <v>77</v>
      </c>
      <c r="C5" s="551"/>
      <c r="D5" s="551"/>
      <c r="E5" s="551"/>
      <c r="F5" s="551"/>
      <c r="G5" s="551"/>
      <c r="H5" s="551"/>
      <c r="I5" s="551"/>
      <c r="J5" s="551"/>
      <c r="K5" s="551"/>
      <c r="L5" s="552"/>
      <c r="M5" s="551"/>
    </row>
    <row r="6" spans="1:13">
      <c r="A6" s="551"/>
      <c r="B6" s="551" t="s">
        <v>3</v>
      </c>
      <c r="C6" s="551"/>
      <c r="D6" s="563">
        <f>Trans!F5</f>
        <v>0</v>
      </c>
      <c r="E6" s="718"/>
      <c r="F6" s="551"/>
      <c r="G6" s="551"/>
      <c r="H6" s="551"/>
      <c r="I6" s="551"/>
      <c r="J6" s="551"/>
      <c r="L6" s="551"/>
      <c r="M6" s="551"/>
    </row>
    <row r="7" spans="1:13">
      <c r="A7" s="551"/>
      <c r="B7" s="551"/>
      <c r="C7" s="551"/>
      <c r="D7" s="551"/>
      <c r="E7" s="551"/>
      <c r="F7" s="551"/>
      <c r="G7" s="551"/>
      <c r="H7" s="551"/>
      <c r="I7" s="551"/>
      <c r="J7" s="551"/>
      <c r="K7" s="551"/>
      <c r="L7" s="551"/>
      <c r="M7" s="551"/>
    </row>
    <row r="8" spans="1:13" ht="15.75">
      <c r="A8" s="551"/>
      <c r="B8" s="551" t="s">
        <v>78</v>
      </c>
      <c r="C8" s="552"/>
      <c r="D8" s="552"/>
      <c r="E8" s="552"/>
      <c r="F8" s="550"/>
      <c r="G8" s="547"/>
      <c r="H8" s="550"/>
      <c r="I8" s="550"/>
      <c r="J8" s="551"/>
      <c r="K8" s="551"/>
      <c r="L8" s="551"/>
      <c r="M8" s="551"/>
    </row>
    <row r="9" spans="1:13">
      <c r="A9" s="551"/>
      <c r="B9" s="551" t="s">
        <v>981</v>
      </c>
      <c r="C9" s="551"/>
      <c r="D9" s="551"/>
      <c r="E9" s="551"/>
      <c r="F9" s="551"/>
      <c r="G9" s="551"/>
      <c r="H9" s="551"/>
      <c r="I9" s="551"/>
      <c r="J9" s="551"/>
      <c r="K9" s="551"/>
      <c r="L9" s="551"/>
      <c r="M9" s="551"/>
    </row>
    <row r="10" spans="1:13">
      <c r="A10" s="551"/>
      <c r="B10" s="551" t="s">
        <v>79</v>
      </c>
      <c r="C10" s="551"/>
      <c r="D10" s="551"/>
      <c r="E10" s="551"/>
      <c r="F10" s="551"/>
      <c r="G10" s="551"/>
      <c r="H10" s="551"/>
      <c r="I10" s="551"/>
      <c r="J10" s="551"/>
      <c r="K10" s="551"/>
      <c r="L10" s="551"/>
      <c r="M10" s="551"/>
    </row>
    <row r="11" spans="1:13">
      <c r="A11" s="551"/>
      <c r="B11" s="551"/>
      <c r="C11" s="551"/>
      <c r="D11" s="551"/>
      <c r="E11" s="551"/>
      <c r="F11" s="551"/>
      <c r="G11" s="551"/>
      <c r="H11" s="551"/>
      <c r="I11" s="551"/>
      <c r="J11" s="551"/>
      <c r="K11" s="551"/>
      <c r="L11" s="551"/>
      <c r="M11" s="551"/>
    </row>
    <row r="12" spans="1:13" ht="15.75">
      <c r="A12" s="551"/>
      <c r="B12" s="562" t="s">
        <v>1008</v>
      </c>
      <c r="C12" s="552"/>
      <c r="D12" s="552"/>
      <c r="E12" s="552"/>
      <c r="F12" s="561" t="s">
        <v>1006</v>
      </c>
      <c r="G12" s="551"/>
      <c r="H12" s="559" t="s">
        <v>162</v>
      </c>
      <c r="I12" s="551"/>
      <c r="J12" s="559" t="s">
        <v>163</v>
      </c>
      <c r="K12" s="552"/>
      <c r="L12" s="561" t="s">
        <v>204</v>
      </c>
      <c r="M12" s="551"/>
    </row>
    <row r="13" spans="1:13" ht="15.75">
      <c r="A13" s="551"/>
      <c r="B13" s="558" t="s">
        <v>74</v>
      </c>
      <c r="C13" s="552"/>
      <c r="D13" s="560" t="s">
        <v>80</v>
      </c>
      <c r="E13" s="559"/>
      <c r="F13" s="558" t="s">
        <v>173</v>
      </c>
      <c r="G13" s="559"/>
      <c r="H13" s="558" t="s">
        <v>1005</v>
      </c>
      <c r="I13" s="559"/>
      <c r="J13" s="558" t="s">
        <v>1004</v>
      </c>
      <c r="K13" s="552"/>
      <c r="L13" s="558" t="s">
        <v>173</v>
      </c>
      <c r="M13" s="552" t="s">
        <v>33</v>
      </c>
    </row>
    <row r="14" spans="1:13">
      <c r="A14" s="551"/>
      <c r="B14" s="557" t="s">
        <v>81</v>
      </c>
      <c r="C14" s="550"/>
      <c r="D14" s="556" t="s">
        <v>82</v>
      </c>
      <c r="E14" s="551"/>
      <c r="F14" s="554"/>
      <c r="G14" s="719"/>
      <c r="H14" s="554"/>
      <c r="I14" s="719"/>
      <c r="J14" s="554"/>
      <c r="K14" s="550"/>
      <c r="L14" s="615">
        <f>F14-H14+J14</f>
        <v>0</v>
      </c>
      <c r="M14" s="550"/>
    </row>
    <row r="15" spans="1:13">
      <c r="A15" s="551"/>
      <c r="B15" s="557">
        <v>93.263999999999996</v>
      </c>
      <c r="C15" s="550"/>
      <c r="D15" s="556" t="s">
        <v>870</v>
      </c>
      <c r="E15" s="551"/>
      <c r="F15" s="554"/>
      <c r="G15" s="719"/>
      <c r="H15" s="554"/>
      <c r="I15" s="719"/>
      <c r="J15" s="554"/>
      <c r="K15" s="550"/>
      <c r="L15" s="615">
        <f>F15-H15+J15</f>
        <v>0</v>
      </c>
      <c r="M15" s="550"/>
    </row>
    <row r="16" spans="1:13">
      <c r="A16" s="551"/>
      <c r="B16" s="557" t="s">
        <v>83</v>
      </c>
      <c r="C16" s="550"/>
      <c r="D16" s="556" t="s">
        <v>84</v>
      </c>
      <c r="E16" s="551"/>
      <c r="F16" s="554"/>
      <c r="G16" s="719"/>
      <c r="H16" s="554"/>
      <c r="I16" s="719"/>
      <c r="J16" s="554"/>
      <c r="K16" s="550"/>
      <c r="L16" s="615">
        <f>F16-H16+J16</f>
        <v>0</v>
      </c>
      <c r="M16" s="550"/>
    </row>
    <row r="17" spans="1:13">
      <c r="A17" s="551"/>
      <c r="B17" s="557" t="s">
        <v>85</v>
      </c>
      <c r="C17" s="550"/>
      <c r="D17" s="556" t="s">
        <v>86</v>
      </c>
      <c r="E17" s="718"/>
      <c r="F17" s="554"/>
      <c r="G17" s="719"/>
      <c r="H17" s="554"/>
      <c r="I17" s="719"/>
      <c r="J17" s="554"/>
      <c r="K17" s="550"/>
      <c r="L17" s="616">
        <f>F17-H17+J17</f>
        <v>0</v>
      </c>
      <c r="M17" s="550"/>
    </row>
    <row r="18" spans="1:13">
      <c r="A18" s="551"/>
      <c r="B18" s="551"/>
      <c r="C18" s="550"/>
      <c r="D18" s="551"/>
      <c r="E18" s="551"/>
      <c r="F18" s="553"/>
      <c r="G18" s="553"/>
      <c r="H18" s="553"/>
      <c r="I18" s="553"/>
      <c r="J18" s="553"/>
      <c r="K18" s="550"/>
      <c r="L18" s="553"/>
      <c r="M18" s="550"/>
    </row>
    <row r="19" spans="1:13" ht="16.5" thickBot="1">
      <c r="A19" s="551"/>
      <c r="B19" s="551"/>
      <c r="C19" s="551"/>
      <c r="D19" s="720" t="s">
        <v>42</v>
      </c>
      <c r="E19" s="552"/>
      <c r="F19" s="721">
        <f>SUM(F14:F17)</f>
        <v>0</v>
      </c>
      <c r="G19" s="553"/>
      <c r="H19" s="721">
        <f>SUM(H14:H17)</f>
        <v>0</v>
      </c>
      <c r="I19" s="553"/>
      <c r="J19" s="721">
        <f>SUM(J14:J17)</f>
        <v>0</v>
      </c>
      <c r="K19" s="552"/>
      <c r="L19" s="721">
        <f>SUM(L14:L17)</f>
        <v>0</v>
      </c>
      <c r="M19" s="550" t="s">
        <v>33</v>
      </c>
    </row>
    <row r="20" spans="1:13" ht="16.5" thickTop="1">
      <c r="A20" s="551"/>
      <c r="B20" s="551"/>
      <c r="C20" s="551"/>
      <c r="D20" s="551"/>
      <c r="E20" s="552"/>
      <c r="F20" s="720"/>
      <c r="G20" s="720"/>
      <c r="H20" s="553"/>
      <c r="I20" s="553"/>
      <c r="J20" s="551"/>
      <c r="K20" s="552"/>
      <c r="L20" s="551"/>
      <c r="M20" s="550"/>
    </row>
    <row r="21" spans="1:13" ht="15.75">
      <c r="A21" s="551"/>
      <c r="B21" s="562" t="s">
        <v>1007</v>
      </c>
      <c r="C21" s="552"/>
      <c r="D21" s="552"/>
      <c r="E21" s="552"/>
      <c r="F21" s="561" t="s">
        <v>1006</v>
      </c>
      <c r="G21" s="551"/>
      <c r="H21" s="559" t="s">
        <v>162</v>
      </c>
      <c r="I21" s="551"/>
      <c r="J21" s="559" t="s">
        <v>163</v>
      </c>
      <c r="K21" s="552"/>
      <c r="L21" s="561" t="s">
        <v>204</v>
      </c>
      <c r="M21" s="551"/>
    </row>
    <row r="22" spans="1:13" ht="15.75">
      <c r="A22" s="551"/>
      <c r="B22" s="558" t="s">
        <v>74</v>
      </c>
      <c r="C22" s="552"/>
      <c r="D22" s="560" t="s">
        <v>80</v>
      </c>
      <c r="E22" s="559"/>
      <c r="F22" s="558" t="s">
        <v>173</v>
      </c>
      <c r="G22" s="559"/>
      <c r="H22" s="558" t="s">
        <v>1005</v>
      </c>
      <c r="I22" s="559"/>
      <c r="J22" s="558" t="s">
        <v>1004</v>
      </c>
      <c r="K22" s="552"/>
      <c r="L22" s="558" t="s">
        <v>173</v>
      </c>
      <c r="M22" s="552" t="s">
        <v>33</v>
      </c>
    </row>
    <row r="23" spans="1:13">
      <c r="A23" s="551"/>
      <c r="B23" s="557" t="s">
        <v>81</v>
      </c>
      <c r="C23" s="550"/>
      <c r="D23" s="556" t="s">
        <v>82</v>
      </c>
      <c r="E23" s="551"/>
      <c r="F23" s="554"/>
      <c r="G23" s="719"/>
      <c r="H23" s="554"/>
      <c r="I23" s="719"/>
      <c r="J23" s="554"/>
      <c r="K23" s="550"/>
      <c r="L23" s="616">
        <f>F23-H23+J23</f>
        <v>0</v>
      </c>
      <c r="M23" s="550"/>
    </row>
    <row r="24" spans="1:13">
      <c r="A24" s="551"/>
      <c r="B24" s="557">
        <v>93.263999999999996</v>
      </c>
      <c r="C24" s="550"/>
      <c r="D24" s="556" t="s">
        <v>870</v>
      </c>
      <c r="E24" s="551"/>
      <c r="F24" s="554"/>
      <c r="G24" s="719"/>
      <c r="H24" s="554"/>
      <c r="I24" s="719"/>
      <c r="J24" s="554"/>
      <c r="K24" s="550"/>
      <c r="L24" s="616">
        <f>F24-H24+J24</f>
        <v>0</v>
      </c>
      <c r="M24" s="550"/>
    </row>
    <row r="25" spans="1:13">
      <c r="A25" s="551"/>
      <c r="B25" s="557" t="s">
        <v>83</v>
      </c>
      <c r="C25" s="550"/>
      <c r="D25" s="556" t="s">
        <v>84</v>
      </c>
      <c r="E25" s="551"/>
      <c r="F25" s="554"/>
      <c r="G25" s="719"/>
      <c r="H25" s="554"/>
      <c r="I25" s="719"/>
      <c r="J25" s="554"/>
      <c r="K25" s="550"/>
      <c r="L25" s="616">
        <f>F25-H25+J25</f>
        <v>0</v>
      </c>
      <c r="M25" s="550"/>
    </row>
    <row r="26" spans="1:13">
      <c r="A26" s="551"/>
      <c r="B26" s="557" t="s">
        <v>85</v>
      </c>
      <c r="C26" s="550"/>
      <c r="D26" s="556" t="s">
        <v>86</v>
      </c>
      <c r="E26" s="555"/>
      <c r="F26" s="554"/>
      <c r="G26" s="719"/>
      <c r="H26" s="554"/>
      <c r="I26" s="719"/>
      <c r="J26" s="554"/>
      <c r="K26" s="550"/>
      <c r="L26" s="616">
        <f>F26-H26+J26</f>
        <v>0</v>
      </c>
      <c r="M26" s="550"/>
    </row>
    <row r="27" spans="1:13">
      <c r="A27" s="551"/>
      <c r="B27" s="551"/>
      <c r="C27" s="550"/>
      <c r="D27" s="551"/>
      <c r="E27" s="551"/>
      <c r="F27" s="553"/>
      <c r="G27" s="553"/>
      <c r="H27" s="553"/>
      <c r="I27" s="553"/>
      <c r="J27" s="553"/>
      <c r="K27" s="550"/>
      <c r="L27" s="553"/>
      <c r="M27" s="550"/>
    </row>
    <row r="28" spans="1:13" ht="16.5" thickBot="1">
      <c r="A28" s="551"/>
      <c r="B28" s="551"/>
      <c r="C28" s="551"/>
      <c r="D28" s="720" t="s">
        <v>42</v>
      </c>
      <c r="E28" s="552"/>
      <c r="F28" s="721">
        <f>SUM(F23:F26)</f>
        <v>0</v>
      </c>
      <c r="G28" s="553"/>
      <c r="H28" s="721">
        <f>SUM(H23:H26)</f>
        <v>0</v>
      </c>
      <c r="I28" s="553"/>
      <c r="J28" s="721">
        <f>SUM(J23:J26)</f>
        <v>0</v>
      </c>
      <c r="K28" s="552"/>
      <c r="L28" s="721">
        <f>SUM(L23:L26)</f>
        <v>0</v>
      </c>
      <c r="M28" s="550" t="s">
        <v>33</v>
      </c>
    </row>
    <row r="29" spans="1:13" ht="16.5" thickTop="1">
      <c r="A29" s="551"/>
      <c r="B29" s="551"/>
      <c r="C29" s="551"/>
      <c r="D29" s="551"/>
      <c r="E29" s="552"/>
      <c r="F29" s="720"/>
      <c r="G29" s="720"/>
      <c r="H29" s="553"/>
      <c r="I29" s="553"/>
      <c r="J29" s="551"/>
      <c r="K29" s="552"/>
      <c r="L29" s="551"/>
      <c r="M29" s="550"/>
    </row>
    <row r="30" spans="1:13" ht="15.75">
      <c r="E30" s="544"/>
      <c r="F30" s="722"/>
      <c r="G30" s="722"/>
      <c r="H30" s="723"/>
      <c r="I30" s="723"/>
      <c r="K30" s="544"/>
      <c r="M30" s="547"/>
    </row>
    <row r="31" spans="1:13" ht="15.75">
      <c r="B31" s="662" t="s">
        <v>1120</v>
      </c>
      <c r="E31" s="544"/>
      <c r="F31" s="722"/>
      <c r="G31" s="722"/>
      <c r="H31" s="723"/>
      <c r="I31" s="723"/>
      <c r="K31" s="544"/>
      <c r="M31" s="547"/>
    </row>
    <row r="32" spans="1:13" ht="15.75">
      <c r="E32" s="544"/>
      <c r="F32" s="722"/>
      <c r="G32" s="722"/>
      <c r="H32" s="723"/>
      <c r="I32" s="723"/>
      <c r="K32" s="544"/>
      <c r="M32" s="547"/>
    </row>
    <row r="33" spans="2:13">
      <c r="B33" s="944"/>
      <c r="C33" s="944"/>
      <c r="D33" s="944"/>
      <c r="K33" s="547"/>
      <c r="M33" s="547"/>
    </row>
    <row r="34" spans="2:13" ht="15.75">
      <c r="B34" s="549" t="s">
        <v>171</v>
      </c>
      <c r="K34" s="547"/>
    </row>
    <row r="36" spans="2:13">
      <c r="B36" s="944"/>
      <c r="C36" s="944"/>
      <c r="D36" s="944"/>
    </row>
    <row r="37" spans="2:13" ht="15.75">
      <c r="B37" s="549" t="s">
        <v>865</v>
      </c>
    </row>
    <row r="39" spans="2:13">
      <c r="B39" s="944"/>
      <c r="C39" s="944"/>
      <c r="D39" s="944"/>
    </row>
    <row r="40" spans="2:13" ht="15.75">
      <c r="B40" s="549" t="s">
        <v>957</v>
      </c>
    </row>
    <row r="41" spans="2:13" ht="15.75">
      <c r="E41" s="545"/>
      <c r="H41" s="544"/>
      <c r="I41" s="544"/>
    </row>
    <row r="42" spans="2:13">
      <c r="B42" s="944"/>
      <c r="C42" s="944"/>
      <c r="D42" s="944"/>
      <c r="E42" s="548"/>
    </row>
    <row r="43" spans="2:13" ht="15.75">
      <c r="B43" s="549" t="s">
        <v>6</v>
      </c>
      <c r="E43" s="545"/>
    </row>
    <row r="44" spans="2:13">
      <c r="C44" s="547"/>
      <c r="E44" s="548"/>
    </row>
    <row r="45" spans="2:13">
      <c r="C45" s="547"/>
      <c r="E45" s="546"/>
    </row>
    <row r="46" spans="2:13">
      <c r="E46" s="545"/>
    </row>
    <row r="47" spans="2:13">
      <c r="E47" s="545"/>
    </row>
    <row r="52" spans="8:9" ht="15.75">
      <c r="H52" s="544"/>
      <c r="I52" s="544"/>
    </row>
  </sheetData>
  <sheetProtection selectLockedCells="1"/>
  <mergeCells count="4">
    <mergeCell ref="B33:D33"/>
    <mergeCell ref="B36:D36"/>
    <mergeCell ref="B39:D39"/>
    <mergeCell ref="B42:D42"/>
  </mergeCells>
  <pageMargins left="0.5" right="0.5" top="0.5" bottom="0.25" header="0.5" footer="0.5"/>
  <pageSetup scale="71" fitToHeight="3" orientation="landscape" r:id="rId1"/>
  <headerFooter alignWithMargins="0"/>
  <rowBreaks count="3" manualBreakCount="3">
    <brk id="49" max="7" man="1"/>
    <brk id="92" max="7" man="1"/>
    <brk id="131"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1:O78"/>
  <sheetViews>
    <sheetView showGridLines="0" zoomScale="80" zoomScaleNormal="80" zoomScaleSheetLayoutView="80" workbookViewId="0"/>
  </sheetViews>
  <sheetFormatPr defaultColWidth="11.44140625" defaultRowHeight="15"/>
  <cols>
    <col min="1" max="1" width="16.77734375" customWidth="1"/>
    <col min="2" max="2" width="4.44140625" customWidth="1"/>
    <col min="3" max="3" width="16.77734375" customWidth="1"/>
    <col min="4" max="4" width="5.21875" customWidth="1"/>
    <col min="5" max="5" width="20.77734375" customWidth="1"/>
    <col min="6" max="6" width="2.44140625" customWidth="1"/>
    <col min="7" max="7" width="20.77734375" customWidth="1"/>
    <col min="8" max="8" width="2.109375" customWidth="1"/>
    <col min="9" max="9" width="20.77734375" customWidth="1"/>
    <col min="10" max="10" width="1.77734375" customWidth="1"/>
    <col min="11" max="11" width="13.44140625" customWidth="1"/>
    <col min="12" max="12" width="9.44140625" customWidth="1"/>
    <col min="13" max="13" width="15.77734375" customWidth="1"/>
    <col min="14" max="14" width="11.44140625" customWidth="1"/>
    <col min="15" max="15" width="15.77734375" customWidth="1"/>
  </cols>
  <sheetData>
    <row r="1" spans="1:11" ht="15.75">
      <c r="A1" t="s">
        <v>0</v>
      </c>
      <c r="K1" s="436" t="s">
        <v>452</v>
      </c>
    </row>
    <row r="2" spans="1:11">
      <c r="A2" t="s">
        <v>1</v>
      </c>
    </row>
    <row r="3" spans="1:11">
      <c r="A3" s="92">
        <f>Trans!A3</f>
        <v>45838</v>
      </c>
    </row>
    <row r="5" spans="1:11">
      <c r="A5" t="s">
        <v>205</v>
      </c>
    </row>
    <row r="7" spans="1:11">
      <c r="A7" t="s">
        <v>3</v>
      </c>
      <c r="B7" s="934">
        <f>+Trans!F5</f>
        <v>0</v>
      </c>
      <c r="C7" s="934"/>
      <c r="D7" s="934"/>
      <c r="E7" s="934"/>
      <c r="F7" s="934"/>
    </row>
    <row r="10" spans="1:11" ht="15.75">
      <c r="A10" s="22" t="s">
        <v>197</v>
      </c>
      <c r="B10" s="22"/>
    </row>
    <row r="11" spans="1:11">
      <c r="A11" s="43" t="s">
        <v>212</v>
      </c>
      <c r="B11" s="43"/>
    </row>
    <row r="12" spans="1:11">
      <c r="A12" s="43" t="s">
        <v>209</v>
      </c>
      <c r="B12" s="43"/>
    </row>
    <row r="13" spans="1:11">
      <c r="A13" s="43" t="s">
        <v>210</v>
      </c>
      <c r="B13" s="43"/>
    </row>
    <row r="14" spans="1:11">
      <c r="A14" s="43" t="s">
        <v>211</v>
      </c>
      <c r="B14" s="43"/>
    </row>
    <row r="15" spans="1:11">
      <c r="A15" s="43" t="s">
        <v>33</v>
      </c>
      <c r="B15" s="43"/>
    </row>
    <row r="16" spans="1:11">
      <c r="A16" s="43"/>
      <c r="B16" s="43"/>
    </row>
    <row r="18" spans="1:15" ht="15.75">
      <c r="A18" s="1" t="s">
        <v>1063</v>
      </c>
      <c r="B18" s="22"/>
    </row>
    <row r="19" spans="1:15">
      <c r="A19" s="36"/>
      <c r="B19" s="36"/>
    </row>
    <row r="20" spans="1:15">
      <c r="A20" t="s">
        <v>422</v>
      </c>
    </row>
    <row r="22" spans="1:15">
      <c r="I22" s="53" t="s">
        <v>158</v>
      </c>
      <c r="O22" s="37"/>
    </row>
    <row r="23" spans="1:15">
      <c r="A23" s="54" t="s">
        <v>194</v>
      </c>
      <c r="B23" s="23"/>
      <c r="C23" s="53" t="s">
        <v>74</v>
      </c>
      <c r="D23" s="55"/>
      <c r="E23" s="53" t="s">
        <v>161</v>
      </c>
      <c r="F23" s="55"/>
      <c r="G23" s="53" t="s">
        <v>161</v>
      </c>
      <c r="H23" s="53"/>
      <c r="I23" s="53" t="s">
        <v>159</v>
      </c>
      <c r="J23" s="23"/>
      <c r="K23" s="54" t="s">
        <v>998</v>
      </c>
      <c r="O23" s="37"/>
    </row>
    <row r="24" spans="1:15">
      <c r="A24" s="56" t="s">
        <v>195</v>
      </c>
      <c r="B24" s="23"/>
      <c r="C24" s="57" t="s">
        <v>196</v>
      </c>
      <c r="D24" s="55"/>
      <c r="E24" s="57" t="s">
        <v>162</v>
      </c>
      <c r="F24" s="53"/>
      <c r="G24" s="57" t="s">
        <v>163</v>
      </c>
      <c r="H24" s="53"/>
      <c r="I24" s="57" t="s">
        <v>160</v>
      </c>
      <c r="J24" s="23"/>
      <c r="K24" s="56" t="s">
        <v>208</v>
      </c>
      <c r="O24" s="37"/>
    </row>
    <row r="25" spans="1:15">
      <c r="C25" s="3"/>
      <c r="D25" s="37"/>
      <c r="E25" s="93"/>
      <c r="F25" s="3"/>
      <c r="G25" s="93"/>
      <c r="H25" s="3"/>
      <c r="I25" s="93"/>
      <c r="O25" s="37"/>
    </row>
    <row r="26" spans="1:15">
      <c r="A26" s="38"/>
      <c r="C26" s="38"/>
      <c r="D26" s="37"/>
      <c r="E26" s="94"/>
      <c r="F26" s="95" t="s">
        <v>33</v>
      </c>
      <c r="G26" s="94"/>
      <c r="H26" s="95" t="s">
        <v>33</v>
      </c>
      <c r="I26" s="94"/>
      <c r="K26" s="97"/>
      <c r="O26" s="37"/>
    </row>
    <row r="27" spans="1:15">
      <c r="A27" s="38"/>
      <c r="C27" s="38"/>
      <c r="D27" s="37"/>
      <c r="E27" s="94"/>
      <c r="F27" s="95"/>
      <c r="G27" s="94"/>
      <c r="H27" s="95"/>
      <c r="I27" s="94"/>
      <c r="K27" s="97"/>
      <c r="O27" s="37"/>
    </row>
    <row r="28" spans="1:15">
      <c r="A28" s="38"/>
      <c r="C28" s="38"/>
      <c r="D28" s="37"/>
      <c r="E28" s="94"/>
      <c r="F28" s="95"/>
      <c r="G28" s="94"/>
      <c r="H28" s="95"/>
      <c r="I28" s="94"/>
      <c r="K28" s="97"/>
      <c r="O28" s="37"/>
    </row>
    <row r="29" spans="1:15">
      <c r="A29" s="38"/>
      <c r="C29" s="38"/>
      <c r="D29" s="37"/>
      <c r="E29" s="94"/>
      <c r="F29" s="95"/>
      <c r="G29" s="94"/>
      <c r="H29" s="95"/>
      <c r="I29" s="94"/>
      <c r="K29" s="97"/>
      <c r="O29" s="37"/>
    </row>
    <row r="30" spans="1:15">
      <c r="A30" s="38"/>
      <c r="C30" s="38"/>
      <c r="D30" s="37"/>
      <c r="E30" s="94"/>
      <c r="F30" s="95"/>
      <c r="G30" s="94"/>
      <c r="H30" s="95"/>
      <c r="I30" s="94"/>
      <c r="K30" s="97"/>
      <c r="O30" s="37"/>
    </row>
    <row r="31" spans="1:15">
      <c r="A31" s="38"/>
      <c r="C31" s="38"/>
      <c r="D31" s="37"/>
      <c r="E31" s="94"/>
      <c r="F31" s="95"/>
      <c r="G31" s="94"/>
      <c r="H31" s="95"/>
      <c r="I31" s="94"/>
      <c r="K31" s="97"/>
      <c r="O31" s="37"/>
    </row>
    <row r="32" spans="1:15">
      <c r="A32" s="38"/>
      <c r="C32" s="38"/>
      <c r="D32" s="37"/>
      <c r="E32" s="94"/>
      <c r="F32" s="95"/>
      <c r="G32" s="94"/>
      <c r="H32" s="95"/>
      <c r="I32" s="94"/>
      <c r="K32" s="97"/>
      <c r="O32" s="37"/>
    </row>
    <row r="33" spans="1:15">
      <c r="A33" s="38"/>
      <c r="C33" s="38"/>
      <c r="D33" s="37"/>
      <c r="E33" s="94"/>
      <c r="F33" s="95"/>
      <c r="G33" s="94"/>
      <c r="H33" s="95"/>
      <c r="I33" s="94"/>
      <c r="K33" s="97"/>
      <c r="O33" s="37"/>
    </row>
    <row r="34" spans="1:15">
      <c r="D34" s="37"/>
      <c r="E34" s="96"/>
      <c r="F34" s="96"/>
      <c r="G34" s="96"/>
      <c r="H34" s="96"/>
      <c r="I34" s="96"/>
      <c r="O34" s="37"/>
    </row>
    <row r="35" spans="1:15">
      <c r="A35" t="s">
        <v>75</v>
      </c>
      <c r="D35" s="37"/>
    </row>
    <row r="36" spans="1:15">
      <c r="D36" s="37"/>
    </row>
    <row r="37" spans="1:15">
      <c r="D37" s="37"/>
    </row>
    <row r="38" spans="1:15">
      <c r="A38" s="910"/>
      <c r="B38" s="910"/>
      <c r="C38" s="910"/>
      <c r="D38" s="37"/>
    </row>
    <row r="39" spans="1:15" ht="15.75">
      <c r="A39" s="372" t="s">
        <v>171</v>
      </c>
      <c r="E39" s="37"/>
      <c r="F39" s="27"/>
      <c r="H39" s="37"/>
    </row>
    <row r="40" spans="1:15">
      <c r="A40" s="23"/>
      <c r="E40" s="37"/>
      <c r="F40" s="27"/>
      <c r="H40" s="37"/>
    </row>
    <row r="41" spans="1:15">
      <c r="A41" s="910"/>
      <c r="B41" s="910"/>
      <c r="C41" s="910"/>
      <c r="E41" s="37"/>
      <c r="F41" s="27"/>
      <c r="H41" s="37"/>
    </row>
    <row r="42" spans="1:15" ht="15.75">
      <c r="A42" s="372" t="s">
        <v>865</v>
      </c>
      <c r="F42" s="27"/>
    </row>
    <row r="43" spans="1:15">
      <c r="A43" s="23"/>
      <c r="E43" s="37"/>
      <c r="F43" s="27"/>
      <c r="H43" s="37"/>
    </row>
    <row r="44" spans="1:15">
      <c r="A44" s="910"/>
      <c r="B44" s="910"/>
      <c r="C44" s="910"/>
      <c r="E44" s="37"/>
      <c r="F44" s="27"/>
      <c r="H44" s="37"/>
    </row>
    <row r="45" spans="1:15" ht="15.75">
      <c r="A45" s="372" t="s">
        <v>957</v>
      </c>
      <c r="E45" s="37"/>
      <c r="F45" s="27"/>
      <c r="H45" s="37"/>
    </row>
    <row r="46" spans="1:15">
      <c r="A46" s="23"/>
      <c r="E46" s="37"/>
      <c r="F46" s="27"/>
      <c r="H46" s="37"/>
    </row>
    <row r="47" spans="1:15">
      <c r="A47" s="910"/>
      <c r="B47" s="910"/>
      <c r="C47" s="910"/>
    </row>
    <row r="48" spans="1:15" ht="15.75">
      <c r="A48" s="372" t="s">
        <v>6</v>
      </c>
      <c r="F48" s="27"/>
    </row>
    <row r="49" spans="1:6">
      <c r="A49" s="140"/>
      <c r="D49" s="37"/>
      <c r="F49" s="23"/>
    </row>
    <row r="50" spans="1:6">
      <c r="A50" s="23"/>
      <c r="D50" s="37"/>
      <c r="F50" s="27"/>
    </row>
    <row r="51" spans="1:6" ht="15.75">
      <c r="A51" s="372"/>
      <c r="D51" s="37"/>
    </row>
    <row r="52" spans="1:6">
      <c r="A52" s="23"/>
    </row>
    <row r="53" spans="1:6">
      <c r="A53" s="724"/>
    </row>
    <row r="54" spans="1:6" ht="15.75">
      <c r="A54" s="372"/>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sheetData>
  <sheetProtection selectLockedCells="1"/>
  <mergeCells count="5">
    <mergeCell ref="B7:F7"/>
    <mergeCell ref="A38:C38"/>
    <mergeCell ref="A41:C41"/>
    <mergeCell ref="A44:C44"/>
    <mergeCell ref="A47:C47"/>
  </mergeCells>
  <phoneticPr fontId="0" type="noConversion"/>
  <pageMargins left="0.5" right="0.5" top="0.5" bottom="0.25" header="0.5" footer="0.5"/>
  <pageSetup scale="59" fitToHeight="3" orientation="portrait" r:id="rId1"/>
  <headerFooter alignWithMargins="0"/>
  <rowBreaks count="2" manualBreakCount="2">
    <brk id="55" max="11" man="1"/>
    <brk id="130" max="1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5EFC-BA2C-417F-BB90-13E192E8825A}">
  <sheetPr>
    <tabColor theme="8" tint="0.39997558519241921"/>
  </sheetPr>
  <dimension ref="A1:O44"/>
  <sheetViews>
    <sheetView zoomScale="70" zoomScaleNormal="70" workbookViewId="0"/>
  </sheetViews>
  <sheetFormatPr defaultColWidth="8.6640625" defaultRowHeight="15"/>
  <cols>
    <col min="1" max="1" width="3.6640625" style="313" customWidth="1"/>
    <col min="2" max="2" width="23.44140625" style="313" customWidth="1"/>
    <col min="3" max="3" width="6" style="313" customWidth="1"/>
    <col min="4" max="4" width="27.21875" style="313" customWidth="1"/>
    <col min="5" max="5" width="5.109375" style="313" customWidth="1"/>
    <col min="6" max="6" width="25.5546875" style="313" customWidth="1"/>
    <col min="7" max="16384" width="8.6640625" style="313"/>
  </cols>
  <sheetData>
    <row r="1" spans="1:15" ht="15" customHeight="1">
      <c r="G1" s="694" t="s">
        <v>1115</v>
      </c>
    </row>
    <row r="2" spans="1:15" ht="15" customHeight="1">
      <c r="A2" s="693" t="s">
        <v>0</v>
      </c>
      <c r="B2" s="693"/>
      <c r="C2" s="693"/>
    </row>
    <row r="3" spans="1:15" ht="15" customHeight="1">
      <c r="A3" s="693" t="s">
        <v>223</v>
      </c>
      <c r="B3" s="693"/>
      <c r="C3" s="693"/>
    </row>
    <row r="4" spans="1:15" ht="21" customHeight="1">
      <c r="A4" s="693" t="s">
        <v>224</v>
      </c>
      <c r="B4" s="693"/>
      <c r="C4" s="693"/>
      <c r="E4" s="946"/>
      <c r="F4" s="946"/>
      <c r="G4" s="946"/>
      <c r="O4" s="666"/>
    </row>
    <row r="5" spans="1:15" ht="15.75" customHeight="1">
      <c r="A5" s="693"/>
      <c r="B5" s="693"/>
      <c r="C5" s="693"/>
    </row>
    <row r="6" spans="1:15" ht="15" customHeight="1">
      <c r="A6" s="693" t="s">
        <v>1107</v>
      </c>
      <c r="B6" s="693"/>
      <c r="C6" s="693"/>
      <c r="K6" s="666"/>
    </row>
    <row r="7" spans="1:15" ht="15" customHeight="1">
      <c r="A7" s="693"/>
      <c r="B7" s="693"/>
      <c r="C7" s="693"/>
      <c r="E7" s="314"/>
    </row>
    <row r="8" spans="1:15" ht="15" customHeight="1">
      <c r="A8" s="692" t="s">
        <v>1102</v>
      </c>
      <c r="B8" s="692"/>
      <c r="C8" s="692"/>
      <c r="D8" s="916">
        <f>+[1]Trans1!F3</f>
        <v>0</v>
      </c>
      <c r="E8" s="916"/>
      <c r="G8" s="666"/>
    </row>
    <row r="9" spans="1:15" ht="15" customHeight="1">
      <c r="A9" s="681"/>
      <c r="B9" s="681"/>
      <c r="C9" s="681"/>
      <c r="D9" s="691"/>
      <c r="E9" s="690"/>
    </row>
    <row r="10" spans="1:15" ht="15" customHeight="1"/>
    <row r="11" spans="1:15" ht="34.5" customHeight="1">
      <c r="A11" s="947" t="s">
        <v>1108</v>
      </c>
      <c r="B11" s="947"/>
      <c r="C11" s="947"/>
      <c r="D11" s="947"/>
      <c r="E11" s="947"/>
      <c r="F11" s="947"/>
      <c r="G11" s="947"/>
      <c r="H11" s="947"/>
      <c r="I11" s="688"/>
    </row>
    <row r="12" spans="1:15" ht="34.5" customHeight="1">
      <c r="A12" s="797"/>
      <c r="B12" s="798" t="s">
        <v>1109</v>
      </c>
      <c r="C12" s="798"/>
      <c r="D12" s="797"/>
      <c r="E12" s="797"/>
      <c r="F12" s="797"/>
      <c r="G12" s="797"/>
      <c r="H12" s="797"/>
      <c r="I12" s="688"/>
    </row>
    <row r="13" spans="1:15" ht="34.5" customHeight="1">
      <c r="A13" s="797"/>
      <c r="B13" s="798" t="s">
        <v>1110</v>
      </c>
      <c r="C13" s="798"/>
      <c r="D13" s="797"/>
      <c r="E13" s="797"/>
      <c r="F13" s="797"/>
      <c r="G13" s="797"/>
      <c r="H13" s="797"/>
      <c r="I13" s="688"/>
    </row>
    <row r="14" spans="1:15" ht="34.5" customHeight="1">
      <c r="A14" s="797"/>
      <c r="B14" s="798" t="s">
        <v>1111</v>
      </c>
      <c r="C14" s="798"/>
      <c r="D14" s="797"/>
      <c r="E14" s="797"/>
      <c r="F14" s="797"/>
      <c r="G14" s="797"/>
      <c r="H14" s="797"/>
      <c r="I14" s="688"/>
    </row>
    <row r="15" spans="1:15" ht="34.5" customHeight="1">
      <c r="A15" s="797"/>
      <c r="B15" s="798"/>
      <c r="C15" s="798"/>
      <c r="D15" s="797"/>
      <c r="E15" s="797"/>
      <c r="F15" s="797"/>
      <c r="G15" s="797"/>
      <c r="H15" s="797"/>
      <c r="I15" s="688"/>
    </row>
    <row r="16" spans="1:15" ht="15" customHeight="1"/>
    <row r="17" spans="1:9" ht="15" customHeight="1">
      <c r="A17" s="673"/>
      <c r="B17" s="799" t="s">
        <v>1112</v>
      </c>
      <c r="C17" s="799"/>
      <c r="D17" s="800" t="s">
        <v>1113</v>
      </c>
      <c r="E17" s="675"/>
      <c r="F17" s="800" t="s">
        <v>67</v>
      </c>
      <c r="G17" s="675"/>
      <c r="H17" s="675"/>
      <c r="I17" s="675"/>
    </row>
    <row r="18" spans="1:9" ht="24" customHeight="1">
      <c r="A18" s="673" t="s">
        <v>108</v>
      </c>
      <c r="B18" s="801"/>
      <c r="C18" s="802"/>
      <c r="D18" s="803"/>
      <c r="E18" s="675"/>
      <c r="F18" s="804"/>
      <c r="G18" s="675"/>
      <c r="H18" s="675"/>
      <c r="I18" s="675"/>
    </row>
    <row r="19" spans="1:9" ht="24" customHeight="1">
      <c r="A19" s="673" t="s">
        <v>116</v>
      </c>
      <c r="B19" s="801"/>
      <c r="C19" s="802"/>
      <c r="D19" s="803"/>
      <c r="F19" s="805"/>
    </row>
    <row r="20" spans="1:9" ht="24" customHeight="1">
      <c r="A20" s="673" t="s">
        <v>121</v>
      </c>
      <c r="B20" s="801"/>
      <c r="C20" s="802"/>
      <c r="D20" s="803"/>
      <c r="E20" s="675"/>
      <c r="F20" s="805"/>
      <c r="G20" s="675"/>
      <c r="H20" s="675"/>
      <c r="I20" s="675"/>
    </row>
    <row r="21" spans="1:9" ht="24" customHeight="1">
      <c r="A21" s="673" t="s">
        <v>123</v>
      </c>
      <c r="B21" s="801"/>
      <c r="C21" s="802"/>
      <c r="D21" s="803"/>
      <c r="E21" s="675"/>
      <c r="F21" s="805"/>
      <c r="G21" s="675"/>
      <c r="H21" s="675"/>
    </row>
    <row r="22" spans="1:9" ht="24" customHeight="1">
      <c r="A22" s="683" t="s">
        <v>237</v>
      </c>
      <c r="B22" s="801"/>
      <c r="C22" s="802"/>
      <c r="D22" s="803"/>
      <c r="E22" s="806"/>
      <c r="F22" s="805"/>
      <c r="G22" s="675"/>
      <c r="H22" s="675"/>
      <c r="I22" s="675"/>
    </row>
    <row r="23" spans="1:9" ht="24" customHeight="1">
      <c r="A23" s="683" t="s">
        <v>239</v>
      </c>
      <c r="B23" s="801"/>
      <c r="C23" s="802"/>
      <c r="D23" s="803"/>
      <c r="E23" s="806"/>
      <c r="F23" s="805"/>
      <c r="G23" s="675"/>
      <c r="H23" s="675"/>
    </row>
    <row r="24" spans="1:9" ht="24" customHeight="1">
      <c r="A24" s="683" t="s">
        <v>242</v>
      </c>
      <c r="B24" s="801"/>
      <c r="C24" s="802"/>
      <c r="D24" s="803"/>
      <c r="E24" s="806"/>
      <c r="F24" s="805"/>
      <c r="G24" s="675"/>
      <c r="H24" s="675"/>
    </row>
    <row r="25" spans="1:9" ht="24" customHeight="1">
      <c r="A25" s="683" t="s">
        <v>245</v>
      </c>
      <c r="B25" s="801"/>
      <c r="C25" s="802"/>
      <c r="D25" s="803"/>
      <c r="E25" s="680"/>
      <c r="F25" s="805"/>
      <c r="G25" s="675"/>
      <c r="H25" s="675"/>
    </row>
    <row r="26" spans="1:9" ht="24" customHeight="1">
      <c r="A26" s="677" t="s">
        <v>247</v>
      </c>
      <c r="B26" s="801"/>
      <c r="C26" s="802"/>
      <c r="D26" s="803"/>
      <c r="F26" s="805"/>
      <c r="G26" s="675"/>
      <c r="H26" s="675"/>
      <c r="I26" s="675"/>
    </row>
    <row r="27" spans="1:9" ht="24" customHeight="1">
      <c r="A27" s="683" t="s">
        <v>1114</v>
      </c>
      <c r="B27" s="801"/>
      <c r="C27" s="802"/>
      <c r="D27" s="803"/>
      <c r="F27" s="805"/>
    </row>
    <row r="28" spans="1:9" ht="15" customHeight="1">
      <c r="A28" s="677"/>
      <c r="B28" s="948"/>
      <c r="C28" s="948"/>
      <c r="D28" s="948"/>
      <c r="E28" s="948"/>
      <c r="G28" s="675"/>
      <c r="H28" s="675"/>
      <c r="I28" s="675"/>
    </row>
    <row r="29" spans="1:9" ht="15" customHeight="1">
      <c r="A29" s="677"/>
      <c r="B29" s="949"/>
      <c r="C29" s="949"/>
      <c r="D29" s="949"/>
      <c r="E29" s="949"/>
    </row>
    <row r="30" spans="1:9">
      <c r="B30" s="950"/>
      <c r="C30" s="950"/>
      <c r="D30" s="950"/>
      <c r="E30" s="950"/>
    </row>
    <row r="31" spans="1:9" ht="20.25">
      <c r="A31" s="917"/>
      <c r="B31" s="917"/>
      <c r="C31" s="917"/>
      <c r="D31" s="917"/>
      <c r="E31" s="669" t="s">
        <v>1078</v>
      </c>
    </row>
    <row r="32" spans="1:9" ht="20.25">
      <c r="A32" s="313" t="s">
        <v>171</v>
      </c>
      <c r="E32" s="669"/>
    </row>
    <row r="33" spans="1:10" ht="20.25">
      <c r="E33" s="669" t="s">
        <v>26</v>
      </c>
    </row>
    <row r="34" spans="1:10" ht="20.25">
      <c r="A34" s="917"/>
      <c r="B34" s="917"/>
      <c r="C34" s="917"/>
      <c r="D34" s="917"/>
      <c r="E34" s="669" t="s">
        <v>27</v>
      </c>
    </row>
    <row r="35" spans="1:10" ht="20.25">
      <c r="A35" s="313" t="s">
        <v>865</v>
      </c>
      <c r="E35" s="669" t="s">
        <v>198</v>
      </c>
    </row>
    <row r="36" spans="1:10" ht="20.25">
      <c r="E36" s="669" t="s">
        <v>199</v>
      </c>
    </row>
    <row r="37" spans="1:10" ht="20.25">
      <c r="A37" s="917"/>
      <c r="B37" s="917"/>
      <c r="C37" s="917"/>
      <c r="D37" s="917"/>
      <c r="E37" s="669" t="s">
        <v>200</v>
      </c>
    </row>
    <row r="38" spans="1:10">
      <c r="A38" s="313" t="s">
        <v>250</v>
      </c>
    </row>
    <row r="39" spans="1:10">
      <c r="A39" s="945"/>
      <c r="B39" s="945"/>
      <c r="C39" s="945"/>
      <c r="D39" s="945"/>
    </row>
    <row r="40" spans="1:10" ht="20.25">
      <c r="A40" s="918"/>
      <c r="B40" s="918"/>
      <c r="C40" s="918"/>
      <c r="D40" s="918"/>
      <c r="E40" s="670" t="s">
        <v>1077</v>
      </c>
    </row>
    <row r="41" spans="1:10" ht="20.25">
      <c r="A41" s="807" t="s">
        <v>6</v>
      </c>
      <c r="B41" s="807"/>
      <c r="C41" s="807"/>
      <c r="D41" s="807"/>
      <c r="E41" s="808" t="s">
        <v>1176</v>
      </c>
    </row>
    <row r="42" spans="1:10" ht="20.25">
      <c r="E42" s="669" t="s">
        <v>1076</v>
      </c>
    </row>
    <row r="43" spans="1:10" ht="20.25">
      <c r="E43" s="808" t="s">
        <v>1158</v>
      </c>
    </row>
    <row r="44" spans="1:10">
      <c r="F44" s="299"/>
      <c r="G44" s="299"/>
      <c r="H44" s="299"/>
      <c r="I44" s="299"/>
      <c r="J44" s="299"/>
    </row>
  </sheetData>
  <sheetProtection selectLockedCells="1"/>
  <protectedRanges>
    <protectedRange sqref="A31:D40" name="Prepared by"/>
    <protectedRange sqref="B18:D27 F18:F27" name="CFDA Number"/>
    <protectedRange sqref="D8" name="Agency Name"/>
  </protectedRanges>
  <mergeCells count="9">
    <mergeCell ref="A34:D34"/>
    <mergeCell ref="A37:D37"/>
    <mergeCell ref="A39:D40"/>
    <mergeCell ref="E4:G4"/>
    <mergeCell ref="D8:E8"/>
    <mergeCell ref="A11:H11"/>
    <mergeCell ref="B28:E29"/>
    <mergeCell ref="B30:E30"/>
    <mergeCell ref="A31:D3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3D93-8EB8-4BDD-AC12-05C1042A9F5E}">
  <sheetPr>
    <tabColor rgb="FF00B050"/>
    <pageSetUpPr fitToPage="1"/>
  </sheetPr>
  <dimension ref="A1:J40"/>
  <sheetViews>
    <sheetView zoomScale="70" zoomScaleNormal="70" workbookViewId="0"/>
  </sheetViews>
  <sheetFormatPr defaultColWidth="8.6640625" defaultRowHeight="15"/>
  <cols>
    <col min="1" max="1" width="3.6640625" style="313" customWidth="1"/>
    <col min="2" max="2" width="23.44140625" style="313" customWidth="1"/>
    <col min="3" max="3" width="6" style="313" customWidth="1"/>
    <col min="4" max="4" width="27.21875" style="313" customWidth="1"/>
    <col min="5" max="5" width="7.33203125" style="313" customWidth="1"/>
    <col min="6" max="6" width="25.5546875" style="313" customWidth="1"/>
    <col min="7" max="7" width="6.88671875" style="313" customWidth="1"/>
    <col min="8" max="8" width="27.6640625" style="313" customWidth="1"/>
    <col min="9" max="16384" width="8.6640625" style="313"/>
  </cols>
  <sheetData>
    <row r="1" spans="1:9" ht="8.25" customHeight="1"/>
    <row r="2" spans="1:9" ht="18" customHeight="1">
      <c r="A2" s="693" t="s">
        <v>0</v>
      </c>
      <c r="B2" s="693"/>
      <c r="C2" s="693"/>
      <c r="G2" s="694" t="s">
        <v>1119</v>
      </c>
    </row>
    <row r="3" spans="1:9" ht="18" customHeight="1">
      <c r="A3" s="693" t="s">
        <v>223</v>
      </c>
      <c r="B3" s="693"/>
      <c r="C3" s="693"/>
    </row>
    <row r="4" spans="1:9" ht="18" customHeight="1">
      <c r="A4" s="693" t="s">
        <v>224</v>
      </c>
      <c r="B4" s="693"/>
      <c r="C4" s="693"/>
      <c r="E4" s="946"/>
      <c r="F4" s="946"/>
      <c r="G4" s="946"/>
    </row>
    <row r="5" spans="1:9" ht="18" customHeight="1">
      <c r="A5" s="693"/>
      <c r="B5" s="693"/>
      <c r="C5" s="693"/>
    </row>
    <row r="6" spans="1:9" ht="18" customHeight="1">
      <c r="A6" s="693" t="s">
        <v>1167</v>
      </c>
      <c r="B6" s="693"/>
      <c r="C6" s="693"/>
    </row>
    <row r="7" spans="1:9" ht="18" customHeight="1">
      <c r="A7" s="693"/>
      <c r="B7" s="693"/>
      <c r="C7" s="693"/>
      <c r="E7" s="314"/>
    </row>
    <row r="8" spans="1:9" ht="18" customHeight="1">
      <c r="A8" s="692" t="s">
        <v>1102</v>
      </c>
      <c r="B8" s="692"/>
      <c r="C8" s="692"/>
      <c r="D8" s="916">
        <f>+[2]Trans1!F3</f>
        <v>0</v>
      </c>
      <c r="E8" s="916"/>
    </row>
    <row r="9" spans="1:9" ht="15" customHeight="1">
      <c r="A9" s="681"/>
      <c r="B9" s="681"/>
      <c r="C9" s="681"/>
      <c r="D9" s="691"/>
      <c r="E9" s="690"/>
    </row>
    <row r="10" spans="1:9" ht="15" customHeight="1"/>
    <row r="11" spans="1:9" ht="34.5" customHeight="1">
      <c r="A11" s="947" t="s">
        <v>1168</v>
      </c>
      <c r="B11" s="947"/>
      <c r="C11" s="947"/>
      <c r="D11" s="947"/>
      <c r="E11" s="947"/>
      <c r="F11" s="947"/>
      <c r="G11" s="947"/>
      <c r="H11" s="947"/>
      <c r="I11" s="688"/>
    </row>
    <row r="12" spans="1:9" ht="15" customHeight="1"/>
    <row r="13" spans="1:9" ht="15" customHeight="1">
      <c r="A13" s="673"/>
      <c r="B13" s="799" t="s">
        <v>1112</v>
      </c>
      <c r="C13" s="799"/>
      <c r="D13" s="800" t="s">
        <v>1169</v>
      </c>
      <c r="E13" s="675"/>
      <c r="F13" s="800" t="s">
        <v>163</v>
      </c>
      <c r="G13" s="675"/>
      <c r="H13" s="800" t="s">
        <v>1170</v>
      </c>
      <c r="I13" s="675"/>
    </row>
    <row r="14" spans="1:9" ht="24" customHeight="1">
      <c r="A14" s="842" t="s">
        <v>108</v>
      </c>
      <c r="B14" s="801"/>
      <c r="C14" s="802"/>
      <c r="D14" s="803"/>
      <c r="E14" s="675"/>
      <c r="F14" s="804"/>
      <c r="G14" s="675"/>
      <c r="H14" s="804"/>
      <c r="I14" s="675"/>
    </row>
    <row r="15" spans="1:9" ht="24" customHeight="1">
      <c r="A15" s="842" t="s">
        <v>116</v>
      </c>
      <c r="B15" s="801"/>
      <c r="C15" s="802"/>
      <c r="D15" s="803"/>
      <c r="F15" s="805"/>
      <c r="H15" s="805"/>
    </row>
    <row r="16" spans="1:9" ht="24" customHeight="1">
      <c r="A16" s="842" t="s">
        <v>121</v>
      </c>
      <c r="B16" s="801"/>
      <c r="C16" s="802"/>
      <c r="D16" s="803"/>
      <c r="E16" s="675"/>
      <c r="F16" s="805"/>
      <c r="G16" s="675"/>
      <c r="H16" s="805"/>
      <c r="I16" s="675"/>
    </row>
    <row r="17" spans="1:9" ht="24" customHeight="1">
      <c r="A17" s="842" t="s">
        <v>123</v>
      </c>
      <c r="B17" s="801"/>
      <c r="C17" s="802"/>
      <c r="D17" s="803"/>
      <c r="E17" s="675"/>
      <c r="F17" s="805"/>
      <c r="G17" s="675"/>
      <c r="H17" s="805"/>
    </row>
    <row r="18" spans="1:9" ht="24" customHeight="1">
      <c r="A18" s="843" t="s">
        <v>237</v>
      </c>
      <c r="B18" s="801"/>
      <c r="C18" s="802"/>
      <c r="D18" s="803"/>
      <c r="F18" s="805"/>
      <c r="G18" s="675"/>
      <c r="H18" s="805"/>
      <c r="I18" s="675"/>
    </row>
    <row r="19" spans="1:9" ht="24" customHeight="1">
      <c r="A19" s="843" t="s">
        <v>239</v>
      </c>
      <c r="B19" s="801"/>
      <c r="C19" s="802"/>
      <c r="D19" s="803"/>
      <c r="F19" s="805"/>
      <c r="G19" s="675"/>
      <c r="H19" s="805"/>
    </row>
    <row r="20" spans="1:9" ht="24" customHeight="1">
      <c r="A20" s="843" t="s">
        <v>242</v>
      </c>
      <c r="B20" s="801"/>
      <c r="C20" s="802"/>
      <c r="D20" s="803"/>
      <c r="F20" s="805"/>
      <c r="G20" s="675"/>
      <c r="H20" s="805"/>
    </row>
    <row r="21" spans="1:9" ht="24" customHeight="1">
      <c r="A21" s="843" t="s">
        <v>245</v>
      </c>
      <c r="B21" s="801"/>
      <c r="C21" s="802"/>
      <c r="D21" s="803"/>
      <c r="E21" s="680"/>
      <c r="F21" s="805"/>
      <c r="G21" s="675"/>
      <c r="H21" s="805"/>
    </row>
    <row r="22" spans="1:9" ht="24" customHeight="1">
      <c r="A22" s="842" t="s">
        <v>247</v>
      </c>
      <c r="B22" s="801"/>
      <c r="C22" s="802"/>
      <c r="D22" s="803"/>
      <c r="F22" s="805"/>
      <c r="G22" s="675"/>
      <c r="H22" s="805"/>
      <c r="I22" s="675"/>
    </row>
    <row r="23" spans="1:9" ht="24" customHeight="1">
      <c r="A23" s="843" t="s">
        <v>1114</v>
      </c>
      <c r="B23" s="801"/>
      <c r="C23" s="802"/>
      <c r="D23" s="803"/>
      <c r="F23" s="805"/>
      <c r="H23" s="805"/>
    </row>
    <row r="24" spans="1:9" ht="15" customHeight="1">
      <c r="A24" s="677"/>
      <c r="B24" s="948"/>
      <c r="C24" s="948"/>
      <c r="D24" s="948"/>
      <c r="E24" s="948"/>
      <c r="G24" s="675"/>
      <c r="H24" s="675"/>
      <c r="I24" s="675"/>
    </row>
    <row r="25" spans="1:9" ht="15" customHeight="1">
      <c r="A25" s="677"/>
      <c r="B25" s="949"/>
      <c r="C25" s="949"/>
      <c r="D25" s="949"/>
      <c r="E25" s="949"/>
    </row>
    <row r="26" spans="1:9">
      <c r="B26" s="950"/>
      <c r="C26" s="950"/>
      <c r="D26" s="950"/>
      <c r="E26" s="950"/>
    </row>
    <row r="27" spans="1:9">
      <c r="A27" s="917"/>
      <c r="B27" s="917"/>
      <c r="C27" s="917"/>
      <c r="D27" s="917"/>
      <c r="F27" s="313" t="s">
        <v>1078</v>
      </c>
    </row>
    <row r="28" spans="1:9">
      <c r="A28" s="313" t="s">
        <v>171</v>
      </c>
    </row>
    <row r="29" spans="1:9">
      <c r="F29" s="313" t="s">
        <v>26</v>
      </c>
    </row>
    <row r="30" spans="1:9">
      <c r="A30" s="917"/>
      <c r="B30" s="917"/>
      <c r="C30" s="917"/>
      <c r="D30" s="917"/>
      <c r="F30" s="313" t="s">
        <v>27</v>
      </c>
    </row>
    <row r="31" spans="1:9">
      <c r="A31" s="313" t="s">
        <v>865</v>
      </c>
      <c r="F31" s="313" t="s">
        <v>198</v>
      </c>
    </row>
    <row r="32" spans="1:9">
      <c r="F32" s="313" t="s">
        <v>199</v>
      </c>
    </row>
    <row r="33" spans="1:10">
      <c r="A33" s="917"/>
      <c r="B33" s="917"/>
      <c r="C33" s="917"/>
      <c r="D33" s="917"/>
      <c r="F33" s="313" t="s">
        <v>200</v>
      </c>
    </row>
    <row r="34" spans="1:10">
      <c r="A34" s="313" t="s">
        <v>250</v>
      </c>
    </row>
    <row r="35" spans="1:10">
      <c r="A35" s="945"/>
      <c r="B35" s="945"/>
      <c r="C35" s="945"/>
      <c r="D35" s="945"/>
      <c r="F35" s="313" t="s">
        <v>1171</v>
      </c>
      <c r="G35" s="313" t="s">
        <v>1172</v>
      </c>
    </row>
    <row r="36" spans="1:10">
      <c r="A36" s="918"/>
      <c r="B36" s="918"/>
      <c r="C36" s="918"/>
      <c r="D36" s="918"/>
      <c r="F36" s="313" t="s">
        <v>1173</v>
      </c>
      <c r="G36" s="313" t="s">
        <v>1174</v>
      </c>
    </row>
    <row r="37" spans="1:10">
      <c r="A37" s="807" t="s">
        <v>6</v>
      </c>
      <c r="B37" s="807"/>
      <c r="C37" s="807"/>
      <c r="D37" s="807"/>
      <c r="F37" s="313" t="s">
        <v>1175</v>
      </c>
      <c r="G37" s="844" t="s">
        <v>1154</v>
      </c>
    </row>
    <row r="40" spans="1:10">
      <c r="E40" s="299"/>
      <c r="F40" s="299"/>
      <c r="G40" s="299"/>
      <c r="H40" s="299"/>
      <c r="I40" s="299"/>
      <c r="J40" s="299"/>
    </row>
  </sheetData>
  <sheetProtection selectLockedCells="1"/>
  <protectedRanges>
    <protectedRange sqref="A27:D36" name="Prepared by"/>
    <protectedRange sqref="B14:D23 F14:F23 H14:H23" name="CFDA Number"/>
    <protectedRange sqref="D8" name="Agency Name"/>
  </protectedRanges>
  <mergeCells count="9">
    <mergeCell ref="A30:D30"/>
    <mergeCell ref="A33:D33"/>
    <mergeCell ref="A35:D36"/>
    <mergeCell ref="E4:G4"/>
    <mergeCell ref="D8:E8"/>
    <mergeCell ref="A11:H11"/>
    <mergeCell ref="B24:E25"/>
    <mergeCell ref="B26:E26"/>
    <mergeCell ref="A27:D27"/>
  </mergeCells>
  <hyperlinks>
    <hyperlink ref="G37" r:id="rId1" xr:uid="{A8148D20-4CB5-4B7E-9A8D-690A53574238}"/>
  </hyperlinks>
  <pageMargins left="0.7" right="0.7" top="0.75" bottom="0.75" header="0.3" footer="0.3"/>
  <pageSetup scale="76" orientation="landscape"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8" tint="0.39997558519241921"/>
  </sheetPr>
  <dimension ref="A1:F54"/>
  <sheetViews>
    <sheetView showGridLines="0" defaultGridColor="0" colorId="8" zoomScale="87" zoomScaleNormal="87" zoomScaleSheetLayoutView="112" workbookViewId="0"/>
  </sheetViews>
  <sheetFormatPr defaultColWidth="11.44140625" defaultRowHeight="15"/>
  <cols>
    <col min="1" max="1" width="14.77734375" customWidth="1"/>
    <col min="2" max="2" width="28.21875" customWidth="1"/>
    <col min="3" max="3" width="16.44140625" customWidth="1"/>
    <col min="8" max="8" width="1.77734375" customWidth="1"/>
  </cols>
  <sheetData>
    <row r="1" spans="1:6" ht="15.75">
      <c r="A1" t="s">
        <v>0</v>
      </c>
      <c r="F1" s="109" t="s">
        <v>87</v>
      </c>
    </row>
    <row r="2" spans="1:6">
      <c r="A2" t="s">
        <v>31</v>
      </c>
    </row>
    <row r="3" spans="1:6">
      <c r="A3" s="26">
        <f>Trans!A3</f>
        <v>45838</v>
      </c>
    </row>
    <row r="5" spans="1:6" ht="15.75">
      <c r="A5" s="15" t="s">
        <v>88</v>
      </c>
    </row>
    <row r="7" spans="1:6">
      <c r="A7" t="s">
        <v>89</v>
      </c>
      <c r="B7" s="934">
        <f>+Trans!F5</f>
        <v>0</v>
      </c>
      <c r="C7" s="934"/>
    </row>
    <row r="12" spans="1:6">
      <c r="A12" s="17" t="s">
        <v>90</v>
      </c>
      <c r="B12" t="s">
        <v>91</v>
      </c>
      <c r="C12" s="910"/>
      <c r="D12" s="910"/>
      <c r="E12" s="910"/>
      <c r="F12" s="910"/>
    </row>
    <row r="14" spans="1:6">
      <c r="A14" s="17" t="s">
        <v>92</v>
      </c>
      <c r="B14" t="s">
        <v>93</v>
      </c>
      <c r="C14" s="910"/>
      <c r="D14" s="910"/>
      <c r="E14" s="910"/>
      <c r="F14" s="910"/>
    </row>
    <row r="16" spans="1:6">
      <c r="B16" t="s">
        <v>94</v>
      </c>
      <c r="C16" s="910"/>
      <c r="D16" s="910"/>
      <c r="E16" s="910"/>
      <c r="F16" s="910"/>
    </row>
    <row r="18" spans="1:6">
      <c r="A18" s="17" t="s">
        <v>95</v>
      </c>
      <c r="B18" t="s">
        <v>96</v>
      </c>
      <c r="D18" s="934"/>
      <c r="E18" s="934"/>
      <c r="F18" s="934"/>
    </row>
    <row r="19" spans="1:6">
      <c r="B19" t="s">
        <v>33</v>
      </c>
      <c r="E19" t="s">
        <v>33</v>
      </c>
      <c r="F19" t="s">
        <v>33</v>
      </c>
    </row>
    <row r="20" spans="1:6" ht="18">
      <c r="A20" s="17" t="s">
        <v>97</v>
      </c>
      <c r="B20" t="s">
        <v>98</v>
      </c>
      <c r="C20" s="219"/>
      <c r="D20" t="s">
        <v>99</v>
      </c>
    </row>
    <row r="21" spans="1:6" ht="18">
      <c r="C21" s="219"/>
      <c r="D21" t="s">
        <v>100</v>
      </c>
    </row>
    <row r="22" spans="1:6" ht="18">
      <c r="A22" t="s">
        <v>33</v>
      </c>
      <c r="B22" t="s">
        <v>33</v>
      </c>
      <c r="C22" s="219"/>
      <c r="D22" t="s">
        <v>101</v>
      </c>
    </row>
    <row r="24" spans="1:6">
      <c r="B24" t="s">
        <v>207</v>
      </c>
      <c r="D24" s="951"/>
      <c r="E24" s="951"/>
      <c r="F24" s="951"/>
    </row>
    <row r="25" spans="1:6">
      <c r="B25" t="s">
        <v>33</v>
      </c>
    </row>
    <row r="26" spans="1:6">
      <c r="B26" t="s">
        <v>102</v>
      </c>
      <c r="C26" s="910"/>
      <c r="D26" s="910"/>
      <c r="E26" s="910"/>
      <c r="F26" s="910"/>
    </row>
    <row r="28" spans="1:6">
      <c r="B28" t="s">
        <v>103</v>
      </c>
      <c r="C28" s="910"/>
      <c r="D28" s="910"/>
      <c r="E28" s="910"/>
      <c r="F28" s="910"/>
    </row>
    <row r="29" spans="1:6">
      <c r="C29" s="17"/>
    </row>
    <row r="30" spans="1:6">
      <c r="B30" t="s">
        <v>164</v>
      </c>
      <c r="C30" s="910"/>
      <c r="D30" s="910"/>
      <c r="E30" s="910"/>
      <c r="F30" s="910"/>
    </row>
    <row r="31" spans="1:6">
      <c r="C31" s="531"/>
    </row>
    <row r="32" spans="1:6">
      <c r="B32" t="s">
        <v>104</v>
      </c>
      <c r="C32" s="910"/>
      <c r="D32" s="910"/>
      <c r="E32" s="910"/>
      <c r="F32" s="910"/>
    </row>
    <row r="33" spans="1:6">
      <c r="B33" s="910"/>
      <c r="C33" s="910"/>
      <c r="D33" s="910"/>
      <c r="E33" s="910"/>
      <c r="F33" s="910"/>
    </row>
    <row r="34" spans="1:6">
      <c r="B34" s="910"/>
      <c r="C34" s="910"/>
      <c r="D34" s="910"/>
      <c r="E34" s="910"/>
      <c r="F34" s="910"/>
    </row>
    <row r="35" spans="1:6">
      <c r="B35" s="910"/>
      <c r="C35" s="910"/>
      <c r="D35" s="910"/>
      <c r="E35" s="910"/>
      <c r="F35" s="910"/>
    </row>
    <row r="36" spans="1:6">
      <c r="B36" s="910"/>
      <c r="C36" s="910"/>
      <c r="D36" s="910"/>
      <c r="E36" s="910"/>
      <c r="F36" s="910"/>
    </row>
    <row r="38" spans="1:6">
      <c r="B38" t="s">
        <v>105</v>
      </c>
      <c r="D38" s="910"/>
      <c r="E38" s="910"/>
      <c r="F38" s="910"/>
    </row>
    <row r="39" spans="1:6">
      <c r="B39" s="910"/>
      <c r="C39" s="910"/>
      <c r="D39" s="910"/>
      <c r="E39" s="910"/>
      <c r="F39" s="910"/>
    </row>
    <row r="40" spans="1:6">
      <c r="B40" s="910"/>
      <c r="C40" s="910"/>
      <c r="D40" s="910"/>
      <c r="E40" s="910"/>
      <c r="F40" s="910"/>
    </row>
    <row r="41" spans="1:6">
      <c r="B41" s="910"/>
      <c r="C41" s="910"/>
      <c r="D41" s="910"/>
      <c r="E41" s="910"/>
      <c r="F41" s="910"/>
    </row>
    <row r="42" spans="1:6">
      <c r="B42" s="910"/>
      <c r="C42" s="910"/>
      <c r="D42" s="910"/>
      <c r="E42" s="910"/>
      <c r="F42" s="910"/>
    </row>
    <row r="43" spans="1:6" ht="15" customHeight="1"/>
    <row r="44" spans="1:6" ht="15" customHeight="1">
      <c r="A44" s="910"/>
      <c r="B44" s="910"/>
      <c r="D44" s="846" t="s">
        <v>36</v>
      </c>
    </row>
    <row r="45" spans="1:6" ht="15" customHeight="1">
      <c r="A45" s="376" t="s">
        <v>171</v>
      </c>
      <c r="D45" s="23" t="s">
        <v>1177</v>
      </c>
    </row>
    <row r="46" spans="1:6" ht="15" customHeight="1">
      <c r="C46" s="18" t="s">
        <v>33</v>
      </c>
      <c r="D46" s="845" t="s">
        <v>1178</v>
      </c>
      <c r="E46" s="18"/>
    </row>
    <row r="47" spans="1:6" ht="15" customHeight="1">
      <c r="A47" s="910"/>
      <c r="B47" s="910"/>
      <c r="D47" s="23" t="s">
        <v>27</v>
      </c>
    </row>
    <row r="48" spans="1:6" ht="15" customHeight="1">
      <c r="A48" s="375" t="s">
        <v>957</v>
      </c>
      <c r="B48" s="19"/>
      <c r="D48" s="23" t="s">
        <v>199</v>
      </c>
    </row>
    <row r="49" spans="1:4" ht="15" customHeight="1">
      <c r="D49" s="23" t="s">
        <v>198</v>
      </c>
    </row>
    <row r="50" spans="1:4" ht="15" customHeight="1">
      <c r="A50" s="910"/>
      <c r="B50" s="910"/>
      <c r="D50" s="23" t="s">
        <v>200</v>
      </c>
    </row>
    <row r="51" spans="1:4" ht="15" customHeight="1">
      <c r="A51" s="375" t="s">
        <v>864</v>
      </c>
      <c r="B51" s="19"/>
      <c r="D51" s="23" t="s">
        <v>1179</v>
      </c>
    </row>
    <row r="52" spans="1:4" ht="15" customHeight="1">
      <c r="D52" s="23" t="s">
        <v>1180</v>
      </c>
    </row>
    <row r="53" spans="1:4" ht="15" customHeight="1">
      <c r="A53" s="910"/>
      <c r="B53" s="910"/>
    </row>
    <row r="54" spans="1:4" ht="15" customHeight="1">
      <c r="A54" s="375" t="s">
        <v>6</v>
      </c>
      <c r="B54" s="19"/>
    </row>
  </sheetData>
  <sheetProtection selectLockedCells="1"/>
  <mergeCells count="23">
    <mergeCell ref="B34:F34"/>
    <mergeCell ref="B7:C7"/>
    <mergeCell ref="C12:F12"/>
    <mergeCell ref="C14:F14"/>
    <mergeCell ref="C16:F16"/>
    <mergeCell ref="C26:F26"/>
    <mergeCell ref="C28:F28"/>
    <mergeCell ref="C30:F30"/>
    <mergeCell ref="C32:F32"/>
    <mergeCell ref="D18:F18"/>
    <mergeCell ref="D24:F24"/>
    <mergeCell ref="B33:F33"/>
    <mergeCell ref="A44:B44"/>
    <mergeCell ref="A47:B47"/>
    <mergeCell ref="A50:B50"/>
    <mergeCell ref="A53:B53"/>
    <mergeCell ref="B35:F35"/>
    <mergeCell ref="B36:F36"/>
    <mergeCell ref="B39:F39"/>
    <mergeCell ref="B40:F40"/>
    <mergeCell ref="B41:F41"/>
    <mergeCell ref="B42:F42"/>
    <mergeCell ref="D38:F38"/>
  </mergeCells>
  <phoneticPr fontId="0" type="noConversion"/>
  <hyperlinks>
    <hyperlink ref="D46" r:id="rId1" xr:uid="{FAD116A2-00E7-4EFC-A5F1-5FE769E8BA29}"/>
  </hyperlinks>
  <pageMargins left="0.5" right="0.5" top="0.5" bottom="0.25" header="0.5" footer="0.5"/>
  <pageSetup scale="74" fitToHeight="3" orientation="portrait" r:id="rId2"/>
  <headerFooter alignWithMargins="0"/>
  <rowBreaks count="2" manualBreakCount="2">
    <brk id="54" max="7" man="1"/>
    <brk id="106"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20676" r:id="rId5" name="Check Box 196">
              <controlPr defaultSize="0" autoFill="0" autoLine="0" autoPict="0">
                <anchor moveWithCells="1">
                  <from>
                    <xdr:col>2</xdr:col>
                    <xdr:colOff>1181100</xdr:colOff>
                    <xdr:row>19</xdr:row>
                    <xdr:rowOff>38100</xdr:rowOff>
                  </from>
                  <to>
                    <xdr:col>3</xdr:col>
                    <xdr:colOff>523875</xdr:colOff>
                    <xdr:row>19</xdr:row>
                    <xdr:rowOff>228600</xdr:rowOff>
                  </to>
                </anchor>
              </controlPr>
            </control>
          </mc:Choice>
        </mc:AlternateContent>
        <mc:AlternateContent xmlns:mc="http://schemas.openxmlformats.org/markup-compatibility/2006">
          <mc:Choice Requires="x14">
            <control shapeId="20677" r:id="rId6" name="Check Box 197">
              <controlPr defaultSize="0" autoFill="0" autoLine="0" autoPict="0">
                <anchor moveWithCells="1">
                  <from>
                    <xdr:col>2</xdr:col>
                    <xdr:colOff>1181100</xdr:colOff>
                    <xdr:row>20</xdr:row>
                    <xdr:rowOff>38100</xdr:rowOff>
                  </from>
                  <to>
                    <xdr:col>3</xdr:col>
                    <xdr:colOff>523875</xdr:colOff>
                    <xdr:row>20</xdr:row>
                    <xdr:rowOff>228600</xdr:rowOff>
                  </to>
                </anchor>
              </controlPr>
            </control>
          </mc:Choice>
        </mc:AlternateContent>
        <mc:AlternateContent xmlns:mc="http://schemas.openxmlformats.org/markup-compatibility/2006">
          <mc:Choice Requires="x14">
            <control shapeId="20678" r:id="rId7" name="Check Box 198">
              <controlPr defaultSize="0" autoFill="0" autoLine="0" autoPict="0">
                <anchor moveWithCells="1">
                  <from>
                    <xdr:col>2</xdr:col>
                    <xdr:colOff>1181100</xdr:colOff>
                    <xdr:row>21</xdr:row>
                    <xdr:rowOff>38100</xdr:rowOff>
                  </from>
                  <to>
                    <xdr:col>3</xdr:col>
                    <xdr:colOff>523875</xdr:colOff>
                    <xdr:row>21</xdr:row>
                    <xdr:rowOff>228600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abColor theme="8" tint="0.39997558519241921"/>
  </sheetPr>
  <dimension ref="A1:F80"/>
  <sheetViews>
    <sheetView showGridLines="0" defaultGridColor="0" colorId="8" zoomScaleNormal="100" zoomScaleSheetLayoutView="90" workbookViewId="0">
      <selection activeCell="I20" sqref="I20"/>
    </sheetView>
  </sheetViews>
  <sheetFormatPr defaultColWidth="11.44140625" defaultRowHeight="15"/>
  <cols>
    <col min="1" max="1" width="13.44140625" customWidth="1"/>
    <col min="2" max="2" width="12.77734375" customWidth="1"/>
    <col min="3" max="3" width="42.109375" customWidth="1"/>
    <col min="4" max="4" width="10" customWidth="1"/>
    <col min="5" max="5" width="5.21875" customWidth="1"/>
    <col min="6" max="6" width="24.21875" customWidth="1"/>
  </cols>
  <sheetData>
    <row r="1" spans="1:6" ht="15.75">
      <c r="A1" t="s">
        <v>0</v>
      </c>
      <c r="F1" s="109" t="s">
        <v>147</v>
      </c>
    </row>
    <row r="2" spans="1:6">
      <c r="A2" t="s">
        <v>165</v>
      </c>
    </row>
    <row r="3" spans="1:6">
      <c r="A3" s="26">
        <f>Trans!A3</f>
        <v>45838</v>
      </c>
    </row>
    <row r="4" spans="1:6">
      <c r="F4" t="s">
        <v>33</v>
      </c>
    </row>
    <row r="6" spans="1:6" ht="15.75">
      <c r="A6" s="22" t="s">
        <v>21</v>
      </c>
    </row>
    <row r="8" spans="1:6">
      <c r="A8" t="s">
        <v>106</v>
      </c>
      <c r="B8" s="910">
        <f>+Trans!F5</f>
        <v>0</v>
      </c>
      <c r="C8" s="910"/>
    </row>
    <row r="11" spans="1:6">
      <c r="A11" s="110"/>
      <c r="B11" s="110" t="s">
        <v>107</v>
      </c>
      <c r="C11" s="110"/>
      <c r="D11" s="110"/>
      <c r="E11" s="110"/>
      <c r="F11" s="110"/>
    </row>
    <row r="14" spans="1:6">
      <c r="A14" s="17" t="s">
        <v>108</v>
      </c>
      <c r="B14" s="23" t="s">
        <v>1149</v>
      </c>
    </row>
    <row r="15" spans="1:6">
      <c r="B15" t="s">
        <v>109</v>
      </c>
    </row>
    <row r="16" spans="1:6">
      <c r="B16" t="s">
        <v>110</v>
      </c>
    </row>
    <row r="18" spans="2:6">
      <c r="B18" s="43" t="s">
        <v>111</v>
      </c>
    </row>
    <row r="19" spans="2:6">
      <c r="B19" s="910"/>
      <c r="C19" s="910"/>
      <c r="D19" s="910"/>
      <c r="E19" s="910"/>
      <c r="F19" s="910"/>
    </row>
    <row r="20" spans="2:6">
      <c r="B20" s="910"/>
      <c r="C20" s="910"/>
      <c r="D20" s="910"/>
      <c r="E20" s="910"/>
      <c r="F20" s="910"/>
    </row>
    <row r="21" spans="2:6">
      <c r="B21" s="910"/>
      <c r="C21" s="910"/>
      <c r="D21" s="910"/>
      <c r="E21" s="910"/>
      <c r="F21" s="910"/>
    </row>
    <row r="22" spans="2:6">
      <c r="B22" s="910"/>
      <c r="C22" s="910"/>
      <c r="D22" s="910"/>
      <c r="E22" s="910"/>
      <c r="F22" s="910"/>
    </row>
    <row r="23" spans="2:6">
      <c r="B23" s="910"/>
      <c r="C23" s="910"/>
      <c r="D23" s="910"/>
      <c r="E23" s="910"/>
      <c r="F23" s="910"/>
    </row>
    <row r="24" spans="2:6">
      <c r="D24" s="19"/>
    </row>
    <row r="25" spans="2:6">
      <c r="B25" t="s">
        <v>112</v>
      </c>
    </row>
    <row r="27" spans="2:6">
      <c r="B27" s="43" t="s">
        <v>113</v>
      </c>
    </row>
    <row r="29" spans="2:6">
      <c r="B29" s="910"/>
      <c r="C29" s="910"/>
      <c r="D29" s="910"/>
      <c r="E29" s="910"/>
      <c r="F29" s="910"/>
    </row>
    <row r="30" spans="2:6">
      <c r="B30" s="910"/>
      <c r="C30" s="910"/>
      <c r="D30" s="910"/>
      <c r="E30" s="910"/>
      <c r="F30" s="910"/>
    </row>
    <row r="31" spans="2:6">
      <c r="B31" s="910"/>
      <c r="C31" s="910"/>
      <c r="D31" s="910"/>
      <c r="E31" s="910"/>
      <c r="F31" s="910"/>
    </row>
    <row r="32" spans="2:6">
      <c r="B32" s="910"/>
      <c r="C32" s="910"/>
      <c r="D32" s="910"/>
      <c r="E32" s="910"/>
      <c r="F32" s="910"/>
    </row>
    <row r="35" spans="1:6">
      <c r="B35" t="s">
        <v>114</v>
      </c>
    </row>
    <row r="37" spans="1:6">
      <c r="B37" s="43" t="s">
        <v>113</v>
      </c>
    </row>
    <row r="39" spans="1:6">
      <c r="B39" s="910"/>
      <c r="C39" s="910"/>
      <c r="D39" s="910"/>
      <c r="E39" s="910"/>
      <c r="F39" s="910"/>
    </row>
    <row r="40" spans="1:6">
      <c r="B40" s="910"/>
      <c r="C40" s="910"/>
      <c r="D40" s="910"/>
      <c r="E40" s="910"/>
      <c r="F40" s="910"/>
    </row>
    <row r="41" spans="1:6">
      <c r="B41" s="910"/>
      <c r="C41" s="910"/>
      <c r="D41" s="910"/>
      <c r="E41" s="910"/>
      <c r="F41" s="910"/>
    </row>
    <row r="42" spans="1:6">
      <c r="B42" s="910"/>
      <c r="C42" s="910"/>
      <c r="D42" s="910"/>
      <c r="E42" s="910"/>
      <c r="F42" s="910"/>
    </row>
    <row r="45" spans="1:6">
      <c r="A45" t="s">
        <v>33</v>
      </c>
      <c r="B45" t="s">
        <v>115</v>
      </c>
    </row>
    <row r="47" spans="1:6">
      <c r="B47" s="43" t="s">
        <v>113</v>
      </c>
    </row>
    <row r="49" spans="1:6">
      <c r="B49" s="910"/>
      <c r="C49" s="910"/>
      <c r="D49" s="910"/>
      <c r="E49" s="910"/>
      <c r="F49" s="910"/>
    </row>
    <row r="50" spans="1:6">
      <c r="B50" s="910"/>
      <c r="C50" s="910"/>
      <c r="D50" s="910"/>
      <c r="E50" s="910"/>
      <c r="F50" s="910"/>
    </row>
    <row r="51" spans="1:6">
      <c r="B51" s="910"/>
      <c r="C51" s="910"/>
      <c r="D51" s="910"/>
      <c r="E51" s="910"/>
      <c r="F51" s="910"/>
    </row>
    <row r="52" spans="1:6">
      <c r="B52" s="910"/>
      <c r="C52" s="910"/>
      <c r="D52" s="910"/>
      <c r="E52" s="910"/>
      <c r="F52" s="910"/>
    </row>
    <row r="55" spans="1:6">
      <c r="A55" s="17" t="s">
        <v>116</v>
      </c>
      <c r="B55" t="s">
        <v>117</v>
      </c>
    </row>
    <row r="56" spans="1:6">
      <c r="B56" t="s">
        <v>118</v>
      </c>
    </row>
    <row r="58" spans="1:6" ht="15.75">
      <c r="B58" s="1" t="s">
        <v>119</v>
      </c>
      <c r="C58" s="1"/>
      <c r="D58" s="910"/>
      <c r="E58" s="910"/>
      <c r="F58" s="910"/>
    </row>
    <row r="60" spans="1:6" ht="15.75">
      <c r="B60" s="1" t="s">
        <v>120</v>
      </c>
      <c r="C60" s="1"/>
      <c r="D60" s="910"/>
      <c r="E60" s="910"/>
      <c r="F60" s="910"/>
    </row>
    <row r="61" spans="1:6" ht="15.75">
      <c r="B61" s="1"/>
      <c r="C61" s="1"/>
    </row>
    <row r="62" spans="1:6" ht="15.75">
      <c r="B62" s="62" t="s">
        <v>186</v>
      </c>
      <c r="C62" s="62"/>
      <c r="D62" s="910"/>
      <c r="E62" s="910"/>
      <c r="F62" s="910"/>
    </row>
    <row r="63" spans="1:6">
      <c r="D63" s="46"/>
      <c r="E63" s="46"/>
    </row>
    <row r="64" spans="1:6">
      <c r="A64" s="17" t="s">
        <v>121</v>
      </c>
      <c r="B64" t="s">
        <v>122</v>
      </c>
      <c r="D64" s="910"/>
      <c r="E64" s="910"/>
      <c r="F64" s="910"/>
    </row>
    <row r="67" spans="1:6">
      <c r="A67" s="17" t="s">
        <v>123</v>
      </c>
      <c r="B67" t="s">
        <v>213</v>
      </c>
      <c r="C67" s="20"/>
      <c r="D67" s="3" t="s">
        <v>124</v>
      </c>
      <c r="E67" s="952"/>
      <c r="F67" s="910"/>
    </row>
    <row r="70" spans="1:6">
      <c r="A70" s="934"/>
      <c r="B70" s="934"/>
      <c r="D70" s="220" t="s">
        <v>554</v>
      </c>
      <c r="E70" s="220"/>
      <c r="F70" s="23"/>
    </row>
    <row r="71" spans="1:6" ht="15.75">
      <c r="A71" s="376" t="s">
        <v>171</v>
      </c>
      <c r="D71" s="220" t="s">
        <v>555</v>
      </c>
      <c r="E71" s="220"/>
      <c r="F71" s="23"/>
    </row>
    <row r="72" spans="1:6">
      <c r="D72" s="23"/>
      <c r="E72" s="23"/>
      <c r="F72" s="23"/>
    </row>
    <row r="73" spans="1:6">
      <c r="A73" s="934"/>
      <c r="B73" s="934"/>
      <c r="D73" s="23"/>
      <c r="E73" s="23"/>
      <c r="F73" s="23"/>
    </row>
    <row r="74" spans="1:6" ht="15.75">
      <c r="A74" s="376" t="s">
        <v>957</v>
      </c>
      <c r="D74" s="23"/>
      <c r="E74" s="23"/>
      <c r="F74" s="23"/>
    </row>
    <row r="75" spans="1:6">
      <c r="D75" s="23"/>
      <c r="E75" s="23"/>
      <c r="F75" s="23"/>
    </row>
    <row r="76" spans="1:6">
      <c r="A76" s="934"/>
      <c r="B76" s="934"/>
      <c r="D76" s="23"/>
      <c r="E76" s="23"/>
      <c r="F76" s="23"/>
    </row>
    <row r="77" spans="1:6" ht="15.75">
      <c r="A77" s="376" t="s">
        <v>864</v>
      </c>
      <c r="D77" s="23"/>
      <c r="E77" s="23"/>
      <c r="F77" s="23"/>
    </row>
    <row r="78" spans="1:6">
      <c r="D78" s="23"/>
      <c r="E78" s="23"/>
      <c r="F78" s="23"/>
    </row>
    <row r="79" spans="1:6">
      <c r="A79" s="934"/>
      <c r="B79" s="934"/>
      <c r="D79" s="23"/>
      <c r="E79" s="23"/>
      <c r="F79" s="23"/>
    </row>
    <row r="80" spans="1:6" ht="15.75">
      <c r="A80" s="376" t="s">
        <v>6</v>
      </c>
      <c r="D80" s="23"/>
      <c r="E80" s="23"/>
      <c r="F80" s="23"/>
    </row>
  </sheetData>
  <sheetProtection selectLockedCells="1"/>
  <mergeCells count="27">
    <mergeCell ref="B23:F23"/>
    <mergeCell ref="B8:C8"/>
    <mergeCell ref="B19:F19"/>
    <mergeCell ref="B20:F20"/>
    <mergeCell ref="B21:F21"/>
    <mergeCell ref="B22:F22"/>
    <mergeCell ref="B52:F52"/>
    <mergeCell ref="B29:F29"/>
    <mergeCell ref="B30:F30"/>
    <mergeCell ref="B31:F31"/>
    <mergeCell ref="B32:F32"/>
    <mergeCell ref="B39:F39"/>
    <mergeCell ref="B40:F40"/>
    <mergeCell ref="B41:F41"/>
    <mergeCell ref="B42:F42"/>
    <mergeCell ref="B49:F49"/>
    <mergeCell ref="B50:F50"/>
    <mergeCell ref="B51:F51"/>
    <mergeCell ref="A73:B73"/>
    <mergeCell ref="A76:B76"/>
    <mergeCell ref="A79:B79"/>
    <mergeCell ref="D58:F58"/>
    <mergeCell ref="D60:F60"/>
    <mergeCell ref="D62:F62"/>
    <mergeCell ref="D64:F64"/>
    <mergeCell ref="E67:F67"/>
    <mergeCell ref="A70:B70"/>
  </mergeCells>
  <phoneticPr fontId="0" type="noConversion"/>
  <pageMargins left="0.5" right="0.5" top="0.5" bottom="0.25" header="0.5" footer="0.5"/>
  <pageSetup scale="50" fitToHeight="2" orientation="portrait" r:id="rId1"/>
  <headerFooter alignWithMargins="0"/>
  <rowBreaks count="2" manualBreakCount="2">
    <brk id="81" max="6" man="1"/>
    <brk id="165" max="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sheetPr>
  <dimension ref="A1:BO211"/>
  <sheetViews>
    <sheetView topLeftCell="A34" zoomScale="85" zoomScaleNormal="85" zoomScaleSheetLayoutView="90" workbookViewId="0">
      <selection activeCell="A139" sqref="A139:AM139"/>
    </sheetView>
  </sheetViews>
  <sheetFormatPr defaultColWidth="9.21875" defaultRowHeight="12"/>
  <cols>
    <col min="1" max="1" width="39.109375" style="384" customWidth="1"/>
    <col min="2" max="2" width="3.109375" style="384" customWidth="1"/>
    <col min="3" max="3" width="14.77734375" style="385" bestFit="1" customWidth="1"/>
    <col min="4" max="4" width="2.44140625" style="384" customWidth="1"/>
    <col min="5" max="5" width="14.21875" style="384" customWidth="1"/>
    <col min="6" max="6" width="2" style="384" customWidth="1"/>
    <col min="7" max="7" width="14.21875" style="384" customWidth="1"/>
    <col min="8" max="8" width="2.21875" style="384" customWidth="1"/>
    <col min="9" max="9" width="14.21875" style="384" customWidth="1"/>
    <col min="10" max="10" width="2.44140625" style="384" customWidth="1"/>
    <col min="11" max="11" width="14.21875" style="384" customWidth="1"/>
    <col min="12" max="12" width="2.21875" style="384" customWidth="1"/>
    <col min="13" max="13" width="14.21875" style="384" customWidth="1"/>
    <col min="14" max="14" width="2.21875" style="384" customWidth="1"/>
    <col min="15" max="15" width="14.21875" style="384" customWidth="1"/>
    <col min="16" max="16" width="2.21875" style="384" customWidth="1"/>
    <col min="17" max="17" width="15.109375" style="384" customWidth="1"/>
    <col min="18" max="18" width="1.77734375" style="384" customWidth="1"/>
    <col min="19" max="19" width="14.44140625" style="384" customWidth="1"/>
    <col min="20" max="20" width="2.21875" style="384" customWidth="1"/>
    <col min="21" max="21" width="13.21875" style="384" bestFit="1" customWidth="1"/>
    <col min="22" max="22" width="2.21875" style="384" customWidth="1"/>
    <col min="23" max="23" width="12.21875" style="384" customWidth="1"/>
    <col min="24" max="24" width="2.21875" style="384" customWidth="1"/>
    <col min="25" max="25" width="13.21875" style="384" customWidth="1"/>
    <col min="26" max="26" width="2" style="384" customWidth="1"/>
    <col min="27" max="27" width="12.109375" style="384" customWidth="1"/>
    <col min="28" max="28" width="2.21875" style="384" customWidth="1"/>
    <col min="29" max="29" width="10.21875" style="384" customWidth="1"/>
    <col min="30" max="30" width="1.77734375" style="384" customWidth="1"/>
    <col min="31" max="31" width="12" style="384" customWidth="1"/>
    <col min="32" max="32" width="1.77734375" style="384" customWidth="1"/>
    <col min="33" max="33" width="11.77734375" style="384" customWidth="1"/>
    <col min="34" max="34" width="2" style="384" customWidth="1"/>
    <col min="35" max="35" width="11.77734375" style="384" customWidth="1"/>
    <col min="36" max="36" width="1.77734375" style="384" customWidth="1"/>
    <col min="37" max="37" width="14.77734375" style="384" customWidth="1"/>
    <col min="38" max="38" width="2.21875" style="384" customWidth="1"/>
    <col min="39" max="39" width="9.44140625" style="384" customWidth="1"/>
    <col min="40" max="40" width="1.77734375" style="384" customWidth="1"/>
    <col min="41" max="41" width="9.21875" style="384"/>
    <col min="42" max="42" width="2.77734375" style="384" customWidth="1"/>
    <col min="43" max="43" width="13.77734375" style="384" customWidth="1"/>
    <col min="44" max="44" width="2.77734375" style="384" customWidth="1"/>
    <col min="45" max="45" width="9.44140625" style="384" customWidth="1"/>
    <col min="46" max="46" width="2.21875" style="384" customWidth="1"/>
    <col min="47" max="47" width="11" style="384" customWidth="1"/>
    <col min="48" max="16384" width="9.21875" style="384"/>
  </cols>
  <sheetData>
    <row r="1" spans="1:67" s="439" customFormat="1" ht="1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M1" s="475" t="s">
        <v>177</v>
      </c>
      <c r="AN1" s="438"/>
      <c r="AO1" s="438"/>
      <c r="AQ1" s="438"/>
      <c r="AR1" s="438"/>
      <c r="AS1" s="438"/>
      <c r="AU1" s="438"/>
      <c r="AV1" s="438"/>
      <c r="AW1" s="438"/>
      <c r="AX1" s="438"/>
      <c r="AY1" s="438"/>
      <c r="AZ1" s="438"/>
      <c r="BA1" s="438"/>
      <c r="BB1" s="438"/>
      <c r="BC1" s="438"/>
      <c r="BD1" s="438"/>
      <c r="BE1" s="438"/>
      <c r="BF1" s="438"/>
      <c r="BG1" s="438"/>
      <c r="BH1" s="438"/>
      <c r="BI1" s="438"/>
      <c r="BJ1" s="438"/>
      <c r="BK1" s="438"/>
      <c r="BL1" s="438"/>
      <c r="BM1" s="438"/>
      <c r="BN1" s="438"/>
      <c r="BO1" s="438"/>
    </row>
    <row r="2" spans="1:67" s="439" customFormat="1" ht="14.25">
      <c r="A2" s="439" t="s">
        <v>165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40"/>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row>
    <row r="3" spans="1:67" s="439" customFormat="1" ht="14.25">
      <c r="A3" s="441">
        <f>Trans!A3</f>
        <v>45838</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row>
    <row r="4" spans="1:67" s="439" customFormat="1" ht="15">
      <c r="A4" s="441"/>
      <c r="B4" s="438"/>
      <c r="C4" s="438"/>
      <c r="D4" s="438"/>
      <c r="E4" s="438"/>
      <c r="F4" s="438"/>
      <c r="G4" s="438"/>
      <c r="H4" s="438"/>
      <c r="I4" s="438"/>
      <c r="J4" s="438"/>
      <c r="K4" s="796" t="s">
        <v>226</v>
      </c>
      <c r="L4" s="438"/>
      <c r="M4" s="438"/>
      <c r="N4" s="438"/>
      <c r="O4" s="814"/>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row>
    <row r="5" spans="1:67" s="443" customFormat="1" ht="18">
      <c r="A5" s="442" t="s">
        <v>949</v>
      </c>
      <c r="C5" s="444"/>
      <c r="K5" s="796" t="s">
        <v>227</v>
      </c>
    </row>
    <row r="6" spans="1:67" s="443" customFormat="1" ht="18" customHeight="1">
      <c r="A6" s="445"/>
      <c r="C6" s="444"/>
      <c r="K6" s="811" t="s">
        <v>1116</v>
      </c>
    </row>
    <row r="7" spans="1:67" s="443" customFormat="1" ht="18">
      <c r="A7" s="725" t="s">
        <v>106</v>
      </c>
      <c r="B7" s="961">
        <f>+Trans!F5</f>
        <v>0</v>
      </c>
      <c r="C7" s="961"/>
      <c r="D7" s="961"/>
      <c r="E7" s="961"/>
      <c r="F7" s="961"/>
      <c r="G7" s="961"/>
      <c r="H7" s="726"/>
      <c r="I7" s="726"/>
      <c r="J7" s="726"/>
      <c r="L7" s="726"/>
      <c r="M7" s="726"/>
      <c r="N7" s="726"/>
      <c r="O7" s="726"/>
      <c r="P7" s="726"/>
      <c r="Q7" s="726"/>
      <c r="R7" s="726"/>
      <c r="S7" s="726"/>
      <c r="T7" s="726"/>
      <c r="U7" s="726"/>
      <c r="V7" s="726"/>
      <c r="W7" s="726"/>
      <c r="X7" s="726"/>
      <c r="Y7" s="726"/>
      <c r="Z7" s="727"/>
    </row>
    <row r="8" spans="1:67" s="443" customFormat="1">
      <c r="C8" s="446"/>
      <c r="G8" s="384"/>
    </row>
    <row r="9" spans="1:67" s="443" customFormat="1" ht="15.75">
      <c r="A9" s="447" t="s">
        <v>871</v>
      </c>
      <c r="C9" s="444"/>
    </row>
    <row r="10" spans="1:67" s="443" customFormat="1" ht="14.25" customHeight="1">
      <c r="A10" s="448"/>
      <c r="C10" s="444"/>
    </row>
    <row r="11" spans="1:67" s="443" customFormat="1" ht="14.25" customHeight="1">
      <c r="K11" s="978" t="s">
        <v>409</v>
      </c>
      <c r="L11" s="979"/>
      <c r="M11" s="979"/>
      <c r="N11" s="979"/>
      <c r="O11" s="979"/>
      <c r="P11" s="979"/>
      <c r="Q11" s="979"/>
      <c r="R11" s="979"/>
      <c r="S11" s="980"/>
      <c r="T11" s="617"/>
      <c r="U11" s="966" t="s">
        <v>412</v>
      </c>
      <c r="V11" s="967"/>
      <c r="W11" s="967"/>
      <c r="X11" s="967"/>
      <c r="Y11" s="968"/>
      <c r="AB11" s="569"/>
      <c r="AC11" s="744"/>
      <c r="AD11" s="744"/>
      <c r="AE11" s="744"/>
      <c r="AF11" s="744"/>
      <c r="AG11" s="744"/>
      <c r="AH11" s="744"/>
      <c r="AI11" s="965"/>
      <c r="AJ11" s="965"/>
      <c r="AK11" s="965"/>
      <c r="AL11" s="965"/>
      <c r="AM11" s="965"/>
      <c r="AN11" s="449"/>
      <c r="AO11" s="449"/>
    </row>
    <row r="12" spans="1:67" s="443" customFormat="1" ht="84.2" customHeight="1">
      <c r="A12" s="448"/>
      <c r="C12" s="450" t="s">
        <v>1037</v>
      </c>
      <c r="D12" s="451"/>
      <c r="E12" s="571" t="s">
        <v>269</v>
      </c>
      <c r="F12" s="574"/>
      <c r="G12" s="572" t="s">
        <v>1014</v>
      </c>
      <c r="H12" s="585"/>
      <c r="I12" s="571" t="s">
        <v>268</v>
      </c>
      <c r="J12" s="589"/>
      <c r="K12" s="452" t="s">
        <v>872</v>
      </c>
      <c r="L12" s="573"/>
      <c r="M12" s="576" t="s">
        <v>873</v>
      </c>
      <c r="N12" s="573"/>
      <c r="O12" s="576" t="s">
        <v>874</v>
      </c>
      <c r="P12" s="573"/>
      <c r="Q12" s="571" t="s">
        <v>875</v>
      </c>
      <c r="R12" s="574"/>
      <c r="S12" s="453" t="s">
        <v>876</v>
      </c>
      <c r="U12" s="454" t="s">
        <v>413</v>
      </c>
      <c r="V12" s="585"/>
      <c r="W12" s="455" t="s">
        <v>411</v>
      </c>
      <c r="X12" s="585"/>
      <c r="Y12" s="456" t="s">
        <v>414</v>
      </c>
      <c r="AB12" s="585"/>
    </row>
    <row r="13" spans="1:67" s="443" customFormat="1">
      <c r="C13" s="457"/>
      <c r="D13" s="457"/>
      <c r="I13" s="457"/>
      <c r="J13" s="457"/>
      <c r="K13" s="458"/>
      <c r="L13" s="457"/>
      <c r="M13" s="457"/>
      <c r="N13" s="457"/>
      <c r="O13" s="457"/>
      <c r="P13" s="457"/>
      <c r="Q13" s="457"/>
      <c r="R13" s="457"/>
      <c r="S13" s="459"/>
      <c r="U13" s="460"/>
      <c r="Y13" s="461"/>
    </row>
    <row r="14" spans="1:67" s="443" customFormat="1">
      <c r="A14" s="462" t="s">
        <v>174</v>
      </c>
      <c r="D14" s="462"/>
      <c r="E14" s="463"/>
      <c r="F14" s="463"/>
      <c r="G14" s="463"/>
      <c r="H14" s="463"/>
      <c r="I14" s="462"/>
      <c r="J14" s="462"/>
      <c r="K14" s="460"/>
      <c r="S14" s="461"/>
      <c r="U14" s="460"/>
      <c r="Y14" s="461"/>
    </row>
    <row r="15" spans="1:67" s="443" customFormat="1">
      <c r="A15" s="464" t="s">
        <v>999</v>
      </c>
      <c r="C15" s="465"/>
      <c r="D15" s="466"/>
      <c r="E15" s="465"/>
      <c r="F15" s="467"/>
      <c r="G15" s="730">
        <f t="shared" ref="G15:G23" si="0">C15+E15</f>
        <v>0</v>
      </c>
      <c r="H15" s="585"/>
      <c r="I15" s="745"/>
      <c r="J15" s="585"/>
      <c r="K15" s="460"/>
      <c r="S15" s="461"/>
      <c r="U15" s="738"/>
      <c r="W15" s="740"/>
      <c r="Y15" s="742"/>
    </row>
    <row r="16" spans="1:67" s="443" customFormat="1">
      <c r="A16" s="463" t="s">
        <v>179</v>
      </c>
      <c r="C16" s="465"/>
      <c r="D16" s="467"/>
      <c r="E16" s="465"/>
      <c r="F16" s="467"/>
      <c r="G16" s="730">
        <f t="shared" si="0"/>
        <v>0</v>
      </c>
      <c r="H16" s="467"/>
      <c r="I16" s="745"/>
      <c r="J16" s="585"/>
      <c r="K16" s="577"/>
      <c r="L16" s="467"/>
      <c r="M16" s="578"/>
      <c r="N16" s="467"/>
      <c r="O16" s="578"/>
      <c r="P16" s="467"/>
      <c r="Q16" s="578"/>
      <c r="R16" s="467"/>
      <c r="S16" s="579"/>
      <c r="U16" s="739"/>
      <c r="W16" s="741"/>
      <c r="Y16" s="743"/>
    </row>
    <row r="17" spans="1:28" s="443" customFormat="1">
      <c r="A17" s="463" t="s">
        <v>181</v>
      </c>
      <c r="C17" s="465"/>
      <c r="D17" s="466"/>
      <c r="E17" s="465"/>
      <c r="F17" s="467"/>
      <c r="G17" s="730">
        <f t="shared" si="0"/>
        <v>0</v>
      </c>
      <c r="H17" s="467"/>
      <c r="I17" s="745"/>
      <c r="J17" s="585"/>
      <c r="K17" s="469"/>
      <c r="L17" s="467"/>
      <c r="M17" s="465"/>
      <c r="N17" s="467"/>
      <c r="O17" s="465"/>
      <c r="P17" s="467"/>
      <c r="Q17" s="465"/>
      <c r="R17" s="467"/>
      <c r="S17" s="470"/>
      <c r="U17" s="469"/>
      <c r="V17" s="467"/>
      <c r="W17" s="465"/>
      <c r="X17" s="467"/>
      <c r="Y17" s="470"/>
      <c r="AB17" s="467"/>
    </row>
    <row r="18" spans="1:28" s="443" customFormat="1">
      <c r="A18" s="463" t="s">
        <v>1000</v>
      </c>
      <c r="C18" s="465"/>
      <c r="D18" s="466"/>
      <c r="E18" s="465"/>
      <c r="F18" s="467"/>
      <c r="G18" s="730">
        <f t="shared" si="0"/>
        <v>0</v>
      </c>
      <c r="H18" s="467"/>
      <c r="I18" s="745"/>
      <c r="J18" s="585"/>
      <c r="K18" s="469"/>
      <c r="L18" s="467"/>
      <c r="M18" s="465"/>
      <c r="N18" s="467"/>
      <c r="O18" s="465"/>
      <c r="P18" s="467"/>
      <c r="Q18" s="465"/>
      <c r="R18" s="467"/>
      <c r="S18" s="470"/>
      <c r="U18" s="469"/>
      <c r="V18" s="467"/>
      <c r="W18" s="465"/>
      <c r="X18" s="467"/>
      <c r="Y18" s="470"/>
      <c r="AB18" s="467"/>
    </row>
    <row r="19" spans="1:28" s="443" customFormat="1">
      <c r="A19" s="463" t="s">
        <v>180</v>
      </c>
      <c r="C19" s="465"/>
      <c r="D19" s="467"/>
      <c r="E19" s="465"/>
      <c r="F19" s="467"/>
      <c r="G19" s="730">
        <f t="shared" si="0"/>
        <v>0</v>
      </c>
      <c r="H19" s="467"/>
      <c r="I19" s="745"/>
      <c r="J19" s="585"/>
      <c r="K19" s="469"/>
      <c r="L19" s="467"/>
      <c r="M19" s="465"/>
      <c r="N19" s="467"/>
      <c r="O19" s="465"/>
      <c r="P19" s="467"/>
      <c r="Q19" s="465"/>
      <c r="R19" s="467"/>
      <c r="S19" s="470"/>
      <c r="U19" s="469"/>
      <c r="V19" s="467"/>
      <c r="W19" s="465"/>
      <c r="X19" s="467"/>
      <c r="Y19" s="470"/>
      <c r="AB19" s="467"/>
    </row>
    <row r="20" spans="1:28" s="443" customFormat="1">
      <c r="A20" s="463" t="s">
        <v>175</v>
      </c>
      <c r="C20" s="465"/>
      <c r="D20" s="466"/>
      <c r="E20" s="465"/>
      <c r="F20" s="467"/>
      <c r="G20" s="730">
        <f t="shared" si="0"/>
        <v>0</v>
      </c>
      <c r="H20" s="467"/>
      <c r="I20" s="745"/>
      <c r="J20" s="585"/>
      <c r="K20" s="469"/>
      <c r="L20" s="467"/>
      <c r="M20" s="465"/>
      <c r="N20" s="467"/>
      <c r="O20" s="465"/>
      <c r="P20" s="467"/>
      <c r="Q20" s="465"/>
      <c r="R20" s="467"/>
      <c r="S20" s="470"/>
      <c r="U20" s="469"/>
      <c r="V20" s="467"/>
      <c r="W20" s="465"/>
      <c r="X20" s="467"/>
      <c r="Y20" s="470"/>
      <c r="AB20" s="467"/>
    </row>
    <row r="21" spans="1:28" s="443" customFormat="1">
      <c r="A21" s="463" t="s">
        <v>187</v>
      </c>
      <c r="C21" s="465"/>
      <c r="D21" s="466"/>
      <c r="E21" s="465"/>
      <c r="F21" s="467"/>
      <c r="G21" s="730">
        <f t="shared" si="0"/>
        <v>0</v>
      </c>
      <c r="H21" s="467"/>
      <c r="I21" s="745"/>
      <c r="J21" s="585"/>
      <c r="K21" s="469"/>
      <c r="L21" s="467"/>
      <c r="M21" s="468"/>
      <c r="N21" s="466"/>
      <c r="O21" s="468"/>
      <c r="P21" s="466"/>
      <c r="Q21" s="468"/>
      <c r="R21" s="466"/>
      <c r="S21" s="472"/>
      <c r="U21" s="471"/>
      <c r="V21" s="466"/>
      <c r="W21" s="468"/>
      <c r="X21" s="466"/>
      <c r="Y21" s="472"/>
      <c r="AB21" s="466"/>
    </row>
    <row r="22" spans="1:28" s="443" customFormat="1">
      <c r="A22" s="463" t="s">
        <v>751</v>
      </c>
      <c r="C22" s="465"/>
      <c r="D22" s="466"/>
      <c r="E22" s="465"/>
      <c r="F22" s="467"/>
      <c r="G22" s="730">
        <f t="shared" si="0"/>
        <v>0</v>
      </c>
      <c r="H22" s="467"/>
      <c r="I22" s="745"/>
      <c r="J22" s="585"/>
      <c r="K22" s="469"/>
      <c r="L22" s="467"/>
      <c r="M22" s="468"/>
      <c r="N22" s="466"/>
      <c r="O22" s="468"/>
      <c r="P22" s="466"/>
      <c r="Q22" s="468"/>
      <c r="R22" s="466"/>
      <c r="S22" s="472"/>
      <c r="U22" s="471"/>
      <c r="V22" s="466"/>
      <c r="W22" s="468"/>
      <c r="X22" s="466"/>
      <c r="Y22" s="472"/>
      <c r="AB22" s="466"/>
    </row>
    <row r="23" spans="1:28" s="443" customFormat="1">
      <c r="A23" s="473" t="s">
        <v>188</v>
      </c>
      <c r="C23" s="465"/>
      <c r="D23" s="466"/>
      <c r="E23" s="465"/>
      <c r="F23" s="467"/>
      <c r="G23" s="730">
        <f t="shared" si="0"/>
        <v>0</v>
      </c>
      <c r="H23" s="467"/>
      <c r="I23" s="745"/>
      <c r="J23" s="585"/>
      <c r="K23" s="471"/>
      <c r="L23" s="466"/>
      <c r="M23" s="468"/>
      <c r="N23" s="466"/>
      <c r="O23" s="468"/>
      <c r="P23" s="466"/>
      <c r="Q23" s="468"/>
      <c r="R23" s="466"/>
      <c r="S23" s="472"/>
      <c r="U23" s="618"/>
      <c r="V23" s="466"/>
      <c r="W23" s="468"/>
      <c r="X23" s="466"/>
      <c r="Y23" s="472"/>
      <c r="AB23" s="466"/>
    </row>
    <row r="24" spans="1:28" s="443" customFormat="1">
      <c r="A24" s="463"/>
      <c r="C24" s="746"/>
      <c r="D24" s="474"/>
      <c r="E24" s="746"/>
      <c r="F24" s="467"/>
      <c r="G24" s="746"/>
      <c r="H24" s="467"/>
      <c r="I24" s="474"/>
      <c r="J24" s="474"/>
      <c r="K24" s="747"/>
      <c r="L24" s="466"/>
      <c r="M24" s="466"/>
      <c r="N24" s="466"/>
      <c r="O24" s="466"/>
      <c r="P24" s="466"/>
      <c r="Q24" s="466"/>
      <c r="R24" s="466"/>
      <c r="S24" s="748"/>
      <c r="U24" s="460"/>
      <c r="Y24" s="461"/>
    </row>
    <row r="25" spans="1:28" s="443" customFormat="1" ht="12.75" thickBot="1">
      <c r="A25" s="463" t="s">
        <v>176</v>
      </c>
      <c r="C25" s="731">
        <f>SUM(C14:C23)</f>
        <v>0</v>
      </c>
      <c r="D25" s="467"/>
      <c r="E25" s="731">
        <f>SUM(E14:E23)</f>
        <v>0</v>
      </c>
      <c r="F25" s="467"/>
      <c r="G25" s="749">
        <f>SUM(G14:G23)</f>
        <v>0</v>
      </c>
      <c r="H25" s="467"/>
      <c r="I25" s="731">
        <f t="shared" ref="I25:M25" si="1">SUM(I20:I23)</f>
        <v>0</v>
      </c>
      <c r="J25" s="750"/>
      <c r="K25" s="751">
        <f t="shared" si="1"/>
        <v>0</v>
      </c>
      <c r="L25" s="731"/>
      <c r="M25" s="731">
        <f t="shared" si="1"/>
        <v>0</v>
      </c>
      <c r="N25" s="731"/>
      <c r="O25" s="731">
        <f>SUM(O20:O23)</f>
        <v>0</v>
      </c>
      <c r="P25" s="731"/>
      <c r="Q25" s="731">
        <f>SUM(Q20:Q23)</f>
        <v>0</v>
      </c>
      <c r="R25" s="731"/>
      <c r="S25" s="752">
        <f>SUM(S20:S23)</f>
        <v>0</v>
      </c>
      <c r="U25" s="476"/>
      <c r="V25" s="477"/>
      <c r="W25" s="477"/>
      <c r="X25" s="477"/>
      <c r="Y25" s="753">
        <f>SUM(Y20:Y23)</f>
        <v>0</v>
      </c>
      <c r="AB25" s="467"/>
    </row>
    <row r="26" spans="1:28" s="443" customFormat="1" ht="12.75" thickTop="1">
      <c r="C26" s="444"/>
      <c r="V26" s="384"/>
    </row>
    <row r="27" spans="1:28" s="443" customFormat="1">
      <c r="C27" s="444"/>
      <c r="V27" s="384"/>
    </row>
    <row r="28" spans="1:28" s="443" customFormat="1">
      <c r="A28" s="443" t="s">
        <v>877</v>
      </c>
      <c r="C28" s="444"/>
      <c r="G28" s="386"/>
      <c r="H28" s="478"/>
    </row>
    <row r="29" spans="1:28" s="443" customFormat="1">
      <c r="A29" s="463" t="s">
        <v>878</v>
      </c>
      <c r="C29" s="444"/>
      <c r="G29" s="478">
        <v>0</v>
      </c>
      <c r="H29" s="478"/>
    </row>
    <row r="30" spans="1:28" s="443" customFormat="1">
      <c r="A30" s="463" t="s">
        <v>918</v>
      </c>
      <c r="C30" s="444"/>
      <c r="G30" s="478">
        <v>0</v>
      </c>
      <c r="H30" s="478"/>
    </row>
    <row r="31" spans="1:28" s="443" customFormat="1">
      <c r="A31" s="443" t="s">
        <v>879</v>
      </c>
      <c r="C31" s="444"/>
      <c r="G31" s="479">
        <v>0</v>
      </c>
      <c r="H31" s="479"/>
    </row>
    <row r="32" spans="1:28" s="443" customFormat="1" ht="12.75" thickBot="1">
      <c r="A32" s="463" t="s">
        <v>880</v>
      </c>
      <c r="C32" s="444"/>
      <c r="G32" s="387">
        <f>SUM(G28:G31)</f>
        <v>0</v>
      </c>
      <c r="H32" s="388"/>
      <c r="I32" s="388" t="s">
        <v>881</v>
      </c>
      <c r="J32" s="599"/>
    </row>
    <row r="33" spans="1:39" s="443" customFormat="1" ht="12.75" thickTop="1">
      <c r="C33" s="444"/>
    </row>
    <row r="34" spans="1:39" s="443" customFormat="1">
      <c r="C34" s="444"/>
    </row>
    <row r="35" spans="1:39" s="443" customFormat="1" ht="15.75">
      <c r="A35" s="447" t="s">
        <v>882</v>
      </c>
      <c r="C35" s="444"/>
    </row>
    <row r="36" spans="1:39" s="443" customFormat="1">
      <c r="C36" s="444"/>
    </row>
    <row r="37" spans="1:39" s="443" customFormat="1">
      <c r="B37" s="481"/>
      <c r="C37" s="482"/>
      <c r="D37" s="482"/>
      <c r="E37" s="972" t="s">
        <v>1009</v>
      </c>
      <c r="F37" s="973"/>
      <c r="G37" s="973"/>
      <c r="H37" s="973"/>
      <c r="I37" s="973"/>
      <c r="J37" s="973"/>
      <c r="K37" s="973"/>
      <c r="L37" s="973"/>
      <c r="M37" s="973"/>
      <c r="N37" s="973"/>
      <c r="O37" s="973"/>
      <c r="P37" s="973"/>
      <c r="Q37" s="974"/>
      <c r="R37" s="593"/>
      <c r="S37" s="975" t="s">
        <v>883</v>
      </c>
      <c r="T37" s="976"/>
      <c r="U37" s="976"/>
      <c r="V37" s="976"/>
      <c r="W37" s="976"/>
      <c r="X37" s="976"/>
      <c r="Y37" s="976"/>
      <c r="Z37" s="976"/>
      <c r="AA37" s="977"/>
      <c r="AB37" s="593"/>
      <c r="AC37" s="966" t="s">
        <v>851</v>
      </c>
      <c r="AD37" s="967"/>
      <c r="AE37" s="967"/>
      <c r="AF37" s="967"/>
      <c r="AG37" s="968"/>
      <c r="AH37" s="569"/>
      <c r="AI37" s="482" t="s">
        <v>884</v>
      </c>
      <c r="AJ37" s="482"/>
      <c r="AK37" s="969" t="s">
        <v>885</v>
      </c>
      <c r="AL37" s="970"/>
      <c r="AM37" s="971"/>
    </row>
    <row r="38" spans="1:39" s="443" customFormat="1" ht="24">
      <c r="A38" s="483" t="s">
        <v>886</v>
      </c>
      <c r="B38" s="484"/>
      <c r="C38" s="485" t="s">
        <v>887</v>
      </c>
      <c r="D38" s="483"/>
      <c r="E38" s="486" t="s">
        <v>1010</v>
      </c>
      <c r="F38" s="586"/>
      <c r="G38" s="566" t="s">
        <v>1011</v>
      </c>
      <c r="H38" s="586"/>
      <c r="I38" s="566" t="s">
        <v>1012</v>
      </c>
      <c r="J38" s="586"/>
      <c r="K38" s="566" t="s">
        <v>414</v>
      </c>
      <c r="L38" s="586"/>
      <c r="M38" s="566" t="s">
        <v>1013</v>
      </c>
      <c r="N38" s="586"/>
      <c r="O38" s="566" t="s">
        <v>1065</v>
      </c>
      <c r="P38" s="586"/>
      <c r="Q38" s="567" t="s">
        <v>1014</v>
      </c>
      <c r="R38" s="586"/>
      <c r="S38" s="486" t="s">
        <v>888</v>
      </c>
      <c r="T38" s="586"/>
      <c r="U38" s="568" t="s">
        <v>410</v>
      </c>
      <c r="V38" s="755"/>
      <c r="W38" s="568" t="s">
        <v>889</v>
      </c>
      <c r="X38" s="755"/>
      <c r="Y38" s="568" t="s">
        <v>890</v>
      </c>
      <c r="Z38" s="755"/>
      <c r="AA38" s="595" t="s">
        <v>8</v>
      </c>
      <c r="AB38" s="755"/>
      <c r="AC38" s="584" t="s">
        <v>891</v>
      </c>
      <c r="AD38" s="594"/>
      <c r="AE38" s="483" t="s">
        <v>270</v>
      </c>
      <c r="AF38" s="482"/>
      <c r="AG38" s="487" t="s">
        <v>271</v>
      </c>
      <c r="AH38" s="482"/>
      <c r="AI38" s="488" t="s">
        <v>892</v>
      </c>
      <c r="AJ38" s="594"/>
      <c r="AK38" s="488" t="s">
        <v>886</v>
      </c>
      <c r="AL38" s="594"/>
      <c r="AM38" s="488" t="s">
        <v>893</v>
      </c>
    </row>
    <row r="39" spans="1:39" s="443" customFormat="1">
      <c r="A39" s="448" t="s">
        <v>894</v>
      </c>
      <c r="C39" s="444"/>
      <c r="E39" s="641"/>
      <c r="Q39" s="642"/>
      <c r="S39" s="460"/>
      <c r="AA39" s="461"/>
      <c r="AC39" s="460"/>
      <c r="AG39" s="461"/>
    </row>
    <row r="40" spans="1:39" s="443" customFormat="1">
      <c r="A40" s="489" t="s">
        <v>895</v>
      </c>
      <c r="C40" s="465"/>
      <c r="D40" s="478"/>
      <c r="E40" s="469"/>
      <c r="F40" s="467"/>
      <c r="G40" s="465"/>
      <c r="H40" s="467"/>
      <c r="I40" s="465"/>
      <c r="J40" s="467"/>
      <c r="K40" s="465"/>
      <c r="L40" s="467"/>
      <c r="M40" s="465"/>
      <c r="N40" s="467"/>
      <c r="O40" s="465"/>
      <c r="P40" s="467"/>
      <c r="Q40" s="470"/>
      <c r="R40" s="467"/>
      <c r="S40" s="653"/>
      <c r="T40" s="754"/>
      <c r="U40" s="654"/>
      <c r="V40" s="754"/>
      <c r="W40" s="654"/>
      <c r="X40" s="754"/>
      <c r="Y40" s="654"/>
      <c r="Z40" s="754"/>
      <c r="AA40" s="655"/>
      <c r="AB40" s="467"/>
      <c r="AC40" s="469"/>
      <c r="AD40" s="467"/>
      <c r="AE40" s="465"/>
      <c r="AF40" s="467"/>
      <c r="AG40" s="470"/>
      <c r="AH40" s="467"/>
      <c r="AI40" s="465"/>
      <c r="AJ40" s="467"/>
      <c r="AK40" s="465"/>
      <c r="AL40" s="467"/>
      <c r="AM40" s="465"/>
    </row>
    <row r="41" spans="1:39" s="443" customFormat="1">
      <c r="A41" s="448"/>
      <c r="C41" s="479"/>
      <c r="D41" s="478"/>
      <c r="E41" s="490"/>
      <c r="F41" s="478"/>
      <c r="G41" s="478"/>
      <c r="H41" s="478"/>
      <c r="I41" s="478"/>
      <c r="J41" s="478"/>
      <c r="K41" s="478"/>
      <c r="L41" s="478"/>
      <c r="M41" s="478"/>
      <c r="N41" s="478"/>
      <c r="O41" s="478"/>
      <c r="P41" s="478"/>
      <c r="Q41" s="491"/>
      <c r="R41" s="478"/>
      <c r="S41" s="490"/>
      <c r="T41" s="478"/>
      <c r="U41" s="478"/>
      <c r="V41" s="478"/>
      <c r="W41" s="478"/>
      <c r="X41" s="478"/>
      <c r="Y41" s="478"/>
      <c r="Z41" s="478"/>
      <c r="AA41" s="491"/>
      <c r="AB41" s="478"/>
      <c r="AC41" s="460"/>
      <c r="AG41" s="461"/>
    </row>
    <row r="42" spans="1:39" s="443" customFormat="1">
      <c r="A42" s="448" t="s">
        <v>896</v>
      </c>
      <c r="C42" s="479"/>
      <c r="D42" s="478"/>
      <c r="E42" s="490"/>
      <c r="F42" s="478"/>
      <c r="G42" s="478"/>
      <c r="H42" s="478"/>
      <c r="I42" s="478"/>
      <c r="J42" s="478"/>
      <c r="K42" s="478"/>
      <c r="L42" s="478"/>
      <c r="M42" s="478"/>
      <c r="N42" s="478"/>
      <c r="O42" s="478"/>
      <c r="P42" s="478"/>
      <c r="Q42" s="491"/>
      <c r="R42" s="478"/>
      <c r="S42" s="490"/>
      <c r="T42" s="478"/>
      <c r="U42" s="478"/>
      <c r="V42" s="478"/>
      <c r="W42" s="478"/>
      <c r="X42" s="478"/>
      <c r="Y42" s="478"/>
      <c r="Z42" s="478"/>
      <c r="AA42" s="491"/>
      <c r="AB42" s="478"/>
      <c r="AC42" s="460"/>
      <c r="AG42" s="461"/>
    </row>
    <row r="43" spans="1:39" s="443" customFormat="1">
      <c r="A43" s="611" t="s">
        <v>1038</v>
      </c>
      <c r="C43" s="479"/>
      <c r="D43" s="478"/>
      <c r="E43" s="490"/>
      <c r="F43" s="478"/>
      <c r="G43" s="478"/>
      <c r="H43" s="478"/>
      <c r="I43" s="478"/>
      <c r="J43" s="478"/>
      <c r="K43" s="478"/>
      <c r="L43" s="478"/>
      <c r="M43" s="478"/>
      <c r="N43" s="478"/>
      <c r="O43" s="478"/>
      <c r="P43" s="478"/>
      <c r="Q43" s="491"/>
      <c r="R43" s="478"/>
      <c r="S43" s="490"/>
      <c r="T43" s="478"/>
      <c r="U43" s="478"/>
      <c r="V43" s="478"/>
      <c r="W43" s="478"/>
      <c r="X43" s="478"/>
      <c r="Y43" s="478"/>
      <c r="Z43" s="478"/>
      <c r="AA43" s="491"/>
      <c r="AB43" s="478"/>
      <c r="AC43" s="460"/>
      <c r="AG43" s="461"/>
    </row>
    <row r="44" spans="1:39" s="443" customFormat="1">
      <c r="A44" s="612" t="s">
        <v>897</v>
      </c>
      <c r="C44" s="465"/>
      <c r="D44" s="478"/>
      <c r="E44" s="732"/>
      <c r="F44" s="733"/>
      <c r="G44" s="733"/>
      <c r="H44" s="733"/>
      <c r="I44" s="733"/>
      <c r="J44" s="733"/>
      <c r="K44" s="733"/>
      <c r="L44" s="733"/>
      <c r="M44" s="493"/>
      <c r="N44" s="733"/>
      <c r="O44" s="733"/>
      <c r="P44" s="733"/>
      <c r="Q44" s="494"/>
      <c r="R44" s="733"/>
      <c r="S44" s="492"/>
      <c r="T44" s="733"/>
      <c r="U44" s="493"/>
      <c r="V44" s="733"/>
      <c r="W44" s="493"/>
      <c r="X44" s="733"/>
      <c r="Y44" s="493"/>
      <c r="Z44" s="733"/>
      <c r="AA44" s="494"/>
      <c r="AB44" s="733"/>
      <c r="AC44" s="460"/>
      <c r="AG44" s="461"/>
      <c r="AI44" s="482"/>
      <c r="AJ44" s="482"/>
    </row>
    <row r="45" spans="1:39" s="443" customFormat="1">
      <c r="A45" s="612" t="s">
        <v>898</v>
      </c>
      <c r="C45" s="465"/>
      <c r="D45" s="478"/>
      <c r="E45" s="734"/>
      <c r="F45" s="467"/>
      <c r="G45" s="467"/>
      <c r="H45" s="467"/>
      <c r="I45" s="467"/>
      <c r="J45" s="467"/>
      <c r="K45" s="467"/>
      <c r="L45" s="467"/>
      <c r="M45" s="643"/>
      <c r="N45" s="467"/>
      <c r="O45" s="467"/>
      <c r="P45" s="467"/>
      <c r="Q45" s="644"/>
      <c r="R45" s="467"/>
      <c r="S45" s="656"/>
      <c r="T45" s="754"/>
      <c r="U45" s="657"/>
      <c r="V45" s="754"/>
      <c r="W45" s="657"/>
      <c r="X45" s="754"/>
      <c r="Y45" s="657"/>
      <c r="Z45" s="754"/>
      <c r="AA45" s="658"/>
      <c r="AB45" s="467"/>
      <c r="AC45" s="605"/>
      <c r="AD45" s="467"/>
      <c r="AE45" s="606"/>
      <c r="AF45" s="467"/>
      <c r="AG45" s="607"/>
      <c r="AH45" s="467"/>
      <c r="AI45" s="581"/>
      <c r="AJ45" s="467"/>
      <c r="AK45" s="581"/>
      <c r="AL45" s="467"/>
      <c r="AM45" s="581"/>
    </row>
    <row r="46" spans="1:39" s="443" customFormat="1">
      <c r="A46" s="612" t="s">
        <v>899</v>
      </c>
      <c r="C46" s="465"/>
      <c r="D46" s="478"/>
      <c r="E46" s="734"/>
      <c r="F46" s="467"/>
      <c r="G46" s="467"/>
      <c r="H46" s="467"/>
      <c r="I46" s="467"/>
      <c r="J46" s="467"/>
      <c r="K46" s="467"/>
      <c r="L46" s="467"/>
      <c r="M46" s="465"/>
      <c r="N46" s="467"/>
      <c r="O46" s="467"/>
      <c r="P46" s="467"/>
      <c r="Q46" s="470"/>
      <c r="R46" s="467"/>
      <c r="S46" s="653"/>
      <c r="T46" s="754"/>
      <c r="U46" s="654"/>
      <c r="V46" s="754"/>
      <c r="W46" s="654"/>
      <c r="X46" s="754"/>
      <c r="Y46" s="654"/>
      <c r="Z46" s="754"/>
      <c r="AA46" s="655"/>
      <c r="AB46" s="467"/>
      <c r="AC46" s="469"/>
      <c r="AD46" s="467"/>
      <c r="AE46" s="465"/>
      <c r="AF46" s="467"/>
      <c r="AG46" s="470"/>
      <c r="AH46" s="467"/>
      <c r="AI46" s="465"/>
      <c r="AJ46" s="467"/>
      <c r="AK46" s="465"/>
      <c r="AL46" s="467"/>
      <c r="AM46" s="465"/>
    </row>
    <row r="47" spans="1:39" s="443" customFormat="1">
      <c r="A47" s="612" t="s">
        <v>899</v>
      </c>
      <c r="C47" s="465"/>
      <c r="D47" s="478"/>
      <c r="E47" s="734"/>
      <c r="F47" s="467"/>
      <c r="G47" s="467"/>
      <c r="H47" s="467"/>
      <c r="I47" s="467"/>
      <c r="J47" s="467"/>
      <c r="K47" s="467"/>
      <c r="L47" s="467"/>
      <c r="M47" s="465"/>
      <c r="N47" s="467"/>
      <c r="O47" s="467"/>
      <c r="P47" s="467"/>
      <c r="Q47" s="470"/>
      <c r="R47" s="467"/>
      <c r="S47" s="653"/>
      <c r="T47" s="754"/>
      <c r="U47" s="654"/>
      <c r="V47" s="754"/>
      <c r="W47" s="654"/>
      <c r="X47" s="754"/>
      <c r="Y47" s="654"/>
      <c r="Z47" s="754"/>
      <c r="AA47" s="655"/>
      <c r="AB47" s="467"/>
      <c r="AC47" s="469"/>
      <c r="AD47" s="467"/>
      <c r="AE47" s="465"/>
      <c r="AF47" s="467"/>
      <c r="AG47" s="470"/>
      <c r="AH47" s="467"/>
      <c r="AI47" s="465"/>
      <c r="AJ47" s="467"/>
      <c r="AK47" s="465"/>
      <c r="AL47" s="467"/>
      <c r="AM47" s="465"/>
    </row>
    <row r="48" spans="1:39" s="443" customFormat="1">
      <c r="A48" s="612" t="s">
        <v>900</v>
      </c>
      <c r="C48" s="465"/>
      <c r="D48" s="478"/>
      <c r="E48" s="734"/>
      <c r="F48" s="467"/>
      <c r="G48" s="467"/>
      <c r="H48" s="467"/>
      <c r="I48" s="467"/>
      <c r="J48" s="467"/>
      <c r="K48" s="467"/>
      <c r="L48" s="467"/>
      <c r="M48" s="465"/>
      <c r="N48" s="467"/>
      <c r="O48" s="467"/>
      <c r="P48" s="467"/>
      <c r="Q48" s="470"/>
      <c r="R48" s="467"/>
      <c r="S48" s="653"/>
      <c r="T48" s="754"/>
      <c r="U48" s="654"/>
      <c r="V48" s="754"/>
      <c r="W48" s="654"/>
      <c r="X48" s="754"/>
      <c r="Y48" s="654"/>
      <c r="Z48" s="754"/>
      <c r="AA48" s="655"/>
      <c r="AB48" s="467"/>
      <c r="AC48" s="469"/>
      <c r="AD48" s="467"/>
      <c r="AE48" s="465"/>
      <c r="AF48" s="467"/>
      <c r="AG48" s="470"/>
      <c r="AH48" s="467"/>
      <c r="AI48" s="465"/>
      <c r="AJ48" s="467"/>
      <c r="AK48" s="465"/>
      <c r="AL48" s="467"/>
      <c r="AM48" s="465"/>
    </row>
    <row r="49" spans="1:39" s="443" customFormat="1">
      <c r="A49" s="612" t="s">
        <v>423</v>
      </c>
      <c r="C49" s="465"/>
      <c r="D49" s="478"/>
      <c r="E49" s="734"/>
      <c r="F49" s="467"/>
      <c r="G49" s="467"/>
      <c r="H49" s="467"/>
      <c r="I49" s="467"/>
      <c r="J49" s="467"/>
      <c r="K49" s="467"/>
      <c r="L49" s="467"/>
      <c r="M49" s="465"/>
      <c r="N49" s="467"/>
      <c r="O49" s="467"/>
      <c r="P49" s="467"/>
      <c r="Q49" s="470"/>
      <c r="R49" s="467"/>
      <c r="S49" s="653"/>
      <c r="T49" s="754"/>
      <c r="U49" s="654"/>
      <c r="V49" s="754"/>
      <c r="W49" s="654"/>
      <c r="X49" s="754"/>
      <c r="Y49" s="654"/>
      <c r="Z49" s="754"/>
      <c r="AA49" s="655"/>
      <c r="AB49" s="467"/>
      <c r="AC49" s="469"/>
      <c r="AD49" s="467"/>
      <c r="AE49" s="465"/>
      <c r="AF49" s="467"/>
      <c r="AG49" s="470"/>
      <c r="AH49" s="467"/>
      <c r="AI49" s="465"/>
      <c r="AJ49" s="467"/>
      <c r="AK49" s="465"/>
      <c r="AL49" s="467"/>
      <c r="AM49" s="465"/>
    </row>
    <row r="50" spans="1:39" s="443" customFormat="1">
      <c r="A50" s="612" t="s">
        <v>901</v>
      </c>
      <c r="C50" s="465"/>
      <c r="D50" s="478"/>
      <c r="E50" s="734"/>
      <c r="F50" s="467"/>
      <c r="G50" s="467"/>
      <c r="H50" s="467"/>
      <c r="I50" s="467"/>
      <c r="J50" s="467"/>
      <c r="K50" s="467"/>
      <c r="L50" s="467"/>
      <c r="M50" s="465"/>
      <c r="N50" s="467"/>
      <c r="O50" s="467"/>
      <c r="P50" s="467"/>
      <c r="Q50" s="470"/>
      <c r="R50" s="467"/>
      <c r="S50" s="653"/>
      <c r="T50" s="754"/>
      <c r="U50" s="654"/>
      <c r="V50" s="754"/>
      <c r="W50" s="654"/>
      <c r="X50" s="754"/>
      <c r="Y50" s="654"/>
      <c r="Z50" s="754"/>
      <c r="AA50" s="655"/>
      <c r="AB50" s="467"/>
      <c r="AC50" s="469"/>
      <c r="AD50" s="467"/>
      <c r="AE50" s="465"/>
      <c r="AF50" s="467"/>
      <c r="AG50" s="470"/>
      <c r="AH50" s="467"/>
      <c r="AI50" s="465"/>
      <c r="AJ50" s="467"/>
      <c r="AK50" s="465"/>
      <c r="AL50" s="467"/>
      <c r="AM50" s="465"/>
    </row>
    <row r="51" spans="1:39" s="443" customFormat="1">
      <c r="A51" s="612" t="s">
        <v>902</v>
      </c>
      <c r="C51" s="465"/>
      <c r="D51" s="478"/>
      <c r="E51" s="734"/>
      <c r="F51" s="467"/>
      <c r="G51" s="467"/>
      <c r="H51" s="467"/>
      <c r="I51" s="467"/>
      <c r="J51" s="467"/>
      <c r="K51" s="467"/>
      <c r="L51" s="467"/>
      <c r="M51" s="465"/>
      <c r="N51" s="467"/>
      <c r="O51" s="467"/>
      <c r="P51" s="467"/>
      <c r="Q51" s="470"/>
      <c r="R51" s="467"/>
      <c r="S51" s="653"/>
      <c r="T51" s="754"/>
      <c r="U51" s="654"/>
      <c r="V51" s="754"/>
      <c r="W51" s="654"/>
      <c r="X51" s="754"/>
      <c r="Y51" s="654"/>
      <c r="Z51" s="754"/>
      <c r="AA51" s="655"/>
      <c r="AB51" s="467"/>
      <c r="AC51" s="469"/>
      <c r="AD51" s="467"/>
      <c r="AE51" s="465"/>
      <c r="AF51" s="467"/>
      <c r="AG51" s="470"/>
      <c r="AH51" s="467"/>
      <c r="AI51" s="465"/>
      <c r="AJ51" s="467"/>
      <c r="AK51" s="465"/>
      <c r="AL51" s="467"/>
      <c r="AM51" s="465"/>
    </row>
    <row r="52" spans="1:39" s="443" customFormat="1">
      <c r="A52" s="612" t="s">
        <v>903</v>
      </c>
      <c r="C52" s="465"/>
      <c r="D52" s="478"/>
      <c r="E52" s="734"/>
      <c r="F52" s="467"/>
      <c r="G52" s="467"/>
      <c r="H52" s="467"/>
      <c r="I52" s="467"/>
      <c r="J52" s="467"/>
      <c r="K52" s="467"/>
      <c r="L52" s="467"/>
      <c r="M52" s="465"/>
      <c r="N52" s="467"/>
      <c r="O52" s="467"/>
      <c r="P52" s="467"/>
      <c r="Q52" s="470"/>
      <c r="R52" s="467"/>
      <c r="S52" s="653"/>
      <c r="T52" s="754"/>
      <c r="U52" s="654"/>
      <c r="V52" s="754"/>
      <c r="W52" s="654"/>
      <c r="X52" s="754"/>
      <c r="Y52" s="654"/>
      <c r="Z52" s="754"/>
      <c r="AA52" s="655"/>
      <c r="AB52" s="467"/>
      <c r="AC52" s="469"/>
      <c r="AD52" s="467"/>
      <c r="AE52" s="465"/>
      <c r="AF52" s="467"/>
      <c r="AG52" s="470"/>
      <c r="AH52" s="467"/>
      <c r="AI52" s="465"/>
      <c r="AJ52" s="467"/>
      <c r="AK52" s="465"/>
      <c r="AL52" s="467"/>
      <c r="AM52" s="465"/>
    </row>
    <row r="53" spans="1:39" s="443" customFormat="1">
      <c r="A53" s="612" t="s">
        <v>1052</v>
      </c>
      <c r="C53" s="465"/>
      <c r="D53" s="478"/>
      <c r="E53" s="734"/>
      <c r="F53" s="467"/>
      <c r="G53" s="467"/>
      <c r="H53" s="467"/>
      <c r="I53" s="467"/>
      <c r="J53" s="467"/>
      <c r="K53" s="467"/>
      <c r="L53" s="467"/>
      <c r="M53" s="465"/>
      <c r="N53" s="467"/>
      <c r="O53" s="467"/>
      <c r="P53" s="467"/>
      <c r="Q53" s="470"/>
      <c r="R53" s="467"/>
      <c r="S53" s="653"/>
      <c r="T53" s="754"/>
      <c r="U53" s="654"/>
      <c r="V53" s="754"/>
      <c r="W53" s="654"/>
      <c r="X53" s="754"/>
      <c r="Y53" s="654"/>
      <c r="Z53" s="754"/>
      <c r="AA53" s="655"/>
      <c r="AB53" s="467"/>
      <c r="AC53" s="469"/>
      <c r="AD53" s="467"/>
      <c r="AE53" s="465"/>
      <c r="AF53" s="467"/>
      <c r="AG53" s="470"/>
      <c r="AH53" s="467"/>
      <c r="AI53" s="465"/>
      <c r="AJ53" s="467"/>
      <c r="AK53" s="465"/>
      <c r="AL53" s="467"/>
      <c r="AM53" s="465"/>
    </row>
    <row r="54" spans="1:39" s="443" customFormat="1" ht="12.75" thickBot="1">
      <c r="A54" s="613" t="s">
        <v>1067</v>
      </c>
      <c r="C54" s="626">
        <f>SUM(C44:C53)</f>
        <v>0</v>
      </c>
      <c r="D54" s="478"/>
      <c r="E54" s="732"/>
      <c r="F54" s="733"/>
      <c r="G54" s="733"/>
      <c r="H54" s="733"/>
      <c r="I54" s="733"/>
      <c r="J54" s="733"/>
      <c r="K54" s="733"/>
      <c r="L54" s="733"/>
      <c r="M54" s="645">
        <f>SUM(M44:M53)</f>
        <v>0</v>
      </c>
      <c r="N54" s="733"/>
      <c r="O54" s="733"/>
      <c r="P54" s="733"/>
      <c r="Q54" s="583">
        <f>SUM(Q44:Q53)</f>
        <v>0</v>
      </c>
      <c r="R54" s="733"/>
      <c r="S54" s="582">
        <f>SUM(S44:S53)</f>
        <v>0</v>
      </c>
      <c r="T54" s="733"/>
      <c r="U54" s="629">
        <f>SUM(U44:U53)</f>
        <v>0</v>
      </c>
      <c r="V54" s="733"/>
      <c r="W54" s="629">
        <f>SUM(W44:W53)</f>
        <v>0</v>
      </c>
      <c r="X54" s="733"/>
      <c r="Y54" s="629">
        <f>SUM(Y44:Y53)</f>
        <v>0</v>
      </c>
      <c r="Z54" s="733"/>
      <c r="AA54" s="583">
        <f>SUM(AA44:AA53)</f>
        <v>0</v>
      </c>
      <c r="AB54" s="733"/>
      <c r="AC54" s="582"/>
      <c r="AD54" s="733"/>
      <c r="AE54" s="629"/>
      <c r="AF54" s="733"/>
      <c r="AG54" s="583"/>
      <c r="AH54" s="733"/>
      <c r="AI54" s="497"/>
      <c r="AJ54" s="733"/>
      <c r="AK54" s="497"/>
      <c r="AL54" s="733"/>
      <c r="AM54" s="497"/>
    </row>
    <row r="55" spans="1:39" s="443" customFormat="1" ht="12.75" thickTop="1">
      <c r="A55" s="613"/>
      <c r="C55" s="493"/>
      <c r="D55" s="478"/>
      <c r="E55" s="732"/>
      <c r="F55" s="733"/>
      <c r="G55" s="733"/>
      <c r="H55" s="733"/>
      <c r="I55" s="733"/>
      <c r="J55" s="733"/>
      <c r="K55" s="733"/>
      <c r="L55" s="733"/>
      <c r="M55" s="733"/>
      <c r="N55" s="733"/>
      <c r="O55" s="733"/>
      <c r="P55" s="733"/>
      <c r="Q55" s="494"/>
      <c r="R55" s="733"/>
      <c r="S55" s="492"/>
      <c r="T55" s="733"/>
      <c r="U55" s="493"/>
      <c r="V55" s="733"/>
      <c r="W55" s="493"/>
      <c r="X55" s="733"/>
      <c r="Y55" s="493"/>
      <c r="Z55" s="733"/>
      <c r="AA55" s="494"/>
      <c r="AB55" s="733"/>
      <c r="AC55" s="460"/>
      <c r="AG55" s="461"/>
    </row>
    <row r="56" spans="1:39" s="443" customFormat="1">
      <c r="A56" s="613" t="s">
        <v>1039</v>
      </c>
      <c r="C56" s="493"/>
      <c r="D56" s="478"/>
      <c r="E56" s="732"/>
      <c r="F56" s="733"/>
      <c r="G56" s="733"/>
      <c r="H56" s="733"/>
      <c r="I56" s="733"/>
      <c r="J56" s="733"/>
      <c r="K56" s="733"/>
      <c r="L56" s="733"/>
      <c r="M56" s="733"/>
      <c r="N56" s="733"/>
      <c r="O56" s="733"/>
      <c r="P56" s="733"/>
      <c r="Q56" s="494"/>
      <c r="R56" s="733"/>
      <c r="S56" s="492"/>
      <c r="T56" s="733"/>
      <c r="U56" s="493"/>
      <c r="V56" s="733"/>
      <c r="W56" s="493"/>
      <c r="X56" s="733"/>
      <c r="Y56" s="493"/>
      <c r="Z56" s="733"/>
      <c r="AA56" s="494"/>
      <c r="AB56" s="733"/>
      <c r="AC56" s="460"/>
      <c r="AG56" s="461"/>
    </row>
    <row r="57" spans="1:39" s="443" customFormat="1">
      <c r="A57" s="613" t="s">
        <v>1040</v>
      </c>
      <c r="C57" s="493"/>
      <c r="D57" s="478"/>
      <c r="E57" s="732"/>
      <c r="F57" s="733"/>
      <c r="G57" s="733"/>
      <c r="H57" s="733"/>
      <c r="I57" s="733"/>
      <c r="J57" s="733"/>
      <c r="K57" s="733"/>
      <c r="L57" s="733"/>
      <c r="M57" s="733"/>
      <c r="N57" s="733"/>
      <c r="O57" s="733"/>
      <c r="P57" s="733"/>
      <c r="Q57" s="494"/>
      <c r="R57" s="733"/>
      <c r="S57" s="492"/>
      <c r="T57" s="733"/>
      <c r="U57" s="493"/>
      <c r="V57" s="733"/>
      <c r="W57" s="493"/>
      <c r="X57" s="733"/>
      <c r="Y57" s="493"/>
      <c r="Z57" s="733"/>
      <c r="AA57" s="494"/>
      <c r="AB57" s="733"/>
      <c r="AC57" s="460"/>
      <c r="AG57" s="461"/>
    </row>
    <row r="58" spans="1:39" s="443" customFormat="1">
      <c r="A58" s="612" t="s">
        <v>1026</v>
      </c>
      <c r="C58" s="465"/>
      <c r="D58" s="478"/>
      <c r="E58" s="469"/>
      <c r="F58" s="467"/>
      <c r="G58" s="465"/>
      <c r="H58" s="467"/>
      <c r="I58" s="465"/>
      <c r="J58" s="467"/>
      <c r="K58" s="465"/>
      <c r="L58" s="467"/>
      <c r="M58" s="467"/>
      <c r="N58" s="467"/>
      <c r="O58" s="467"/>
      <c r="P58" s="467"/>
      <c r="Q58" s="470"/>
      <c r="R58" s="467"/>
      <c r="S58" s="653"/>
      <c r="T58" s="754"/>
      <c r="U58" s="654"/>
      <c r="V58" s="754"/>
      <c r="W58" s="654"/>
      <c r="X58" s="754"/>
      <c r="Y58" s="654"/>
      <c r="Z58" s="754"/>
      <c r="AA58" s="655"/>
      <c r="AB58" s="467"/>
      <c r="AC58" s="469"/>
      <c r="AD58" s="467"/>
      <c r="AE58" s="465"/>
      <c r="AF58" s="467"/>
      <c r="AG58" s="470"/>
      <c r="AH58" s="467"/>
      <c r="AI58" s="465"/>
      <c r="AJ58" s="467"/>
      <c r="AK58" s="465"/>
      <c r="AL58" s="467"/>
      <c r="AM58" s="465"/>
    </row>
    <row r="59" spans="1:39" s="443" customFormat="1">
      <c r="A59" s="612" t="s">
        <v>1023</v>
      </c>
      <c r="C59" s="465"/>
      <c r="D59" s="478"/>
      <c r="E59" s="469"/>
      <c r="F59" s="467"/>
      <c r="G59" s="465"/>
      <c r="H59" s="467"/>
      <c r="I59" s="465"/>
      <c r="J59" s="467"/>
      <c r="K59" s="465"/>
      <c r="L59" s="467"/>
      <c r="M59" s="467"/>
      <c r="N59" s="467"/>
      <c r="O59" s="467"/>
      <c r="P59" s="467"/>
      <c r="Q59" s="470"/>
      <c r="R59" s="467"/>
      <c r="S59" s="653"/>
      <c r="T59" s="754"/>
      <c r="U59" s="654"/>
      <c r="V59" s="754"/>
      <c r="W59" s="654"/>
      <c r="X59" s="754"/>
      <c r="Y59" s="654"/>
      <c r="Z59" s="754"/>
      <c r="AA59" s="655"/>
      <c r="AB59" s="467"/>
      <c r="AC59" s="469"/>
      <c r="AD59" s="467"/>
      <c r="AE59" s="465"/>
      <c r="AF59" s="467"/>
      <c r="AG59" s="470"/>
      <c r="AH59" s="467"/>
      <c r="AI59" s="465"/>
      <c r="AJ59" s="467"/>
      <c r="AK59" s="465"/>
      <c r="AL59" s="467"/>
      <c r="AM59" s="465"/>
    </row>
    <row r="60" spans="1:39" s="443" customFormat="1">
      <c r="A60" s="612" t="s">
        <v>1024</v>
      </c>
      <c r="C60" s="465"/>
      <c r="D60" s="478"/>
      <c r="E60" s="469"/>
      <c r="F60" s="467"/>
      <c r="G60" s="465"/>
      <c r="H60" s="467"/>
      <c r="I60" s="465"/>
      <c r="J60" s="467"/>
      <c r="K60" s="465"/>
      <c r="L60" s="467"/>
      <c r="M60" s="467"/>
      <c r="N60" s="467"/>
      <c r="O60" s="467"/>
      <c r="P60" s="467"/>
      <c r="Q60" s="470"/>
      <c r="R60" s="467"/>
      <c r="S60" s="653"/>
      <c r="T60" s="754"/>
      <c r="U60" s="654"/>
      <c r="V60" s="754"/>
      <c r="W60" s="654"/>
      <c r="X60" s="754"/>
      <c r="Y60" s="654"/>
      <c r="Z60" s="754"/>
      <c r="AA60" s="655"/>
      <c r="AB60" s="467"/>
      <c r="AC60" s="469"/>
      <c r="AD60" s="467"/>
      <c r="AE60" s="465"/>
      <c r="AF60" s="467"/>
      <c r="AG60" s="470"/>
      <c r="AH60" s="467"/>
      <c r="AI60" s="465"/>
      <c r="AJ60" s="467"/>
      <c r="AK60" s="465"/>
      <c r="AL60" s="467"/>
      <c r="AM60" s="465"/>
    </row>
    <row r="61" spans="1:39" s="443" customFormat="1">
      <c r="A61" s="612" t="s">
        <v>1056</v>
      </c>
      <c r="C61" s="465"/>
      <c r="D61" s="478"/>
      <c r="E61" s="469"/>
      <c r="F61" s="467"/>
      <c r="G61" s="465"/>
      <c r="H61" s="467"/>
      <c r="I61" s="465"/>
      <c r="J61" s="467"/>
      <c r="K61" s="465"/>
      <c r="L61" s="467"/>
      <c r="M61" s="467"/>
      <c r="N61" s="467"/>
      <c r="O61" s="467"/>
      <c r="P61" s="467"/>
      <c r="Q61" s="470"/>
      <c r="R61" s="467"/>
      <c r="S61" s="653"/>
      <c r="T61" s="754"/>
      <c r="U61" s="654"/>
      <c r="V61" s="754"/>
      <c r="W61" s="654"/>
      <c r="X61" s="754"/>
      <c r="Y61" s="654"/>
      <c r="Z61" s="754"/>
      <c r="AA61" s="655"/>
      <c r="AB61" s="467"/>
      <c r="AC61" s="469"/>
      <c r="AD61" s="467"/>
      <c r="AE61" s="465"/>
      <c r="AF61" s="467"/>
      <c r="AG61" s="470"/>
      <c r="AH61" s="467"/>
      <c r="AI61" s="465"/>
      <c r="AJ61" s="467"/>
      <c r="AK61" s="465"/>
      <c r="AL61" s="467"/>
      <c r="AM61" s="465"/>
    </row>
    <row r="62" spans="1:39" s="443" customFormat="1">
      <c r="A62" s="612" t="s">
        <v>1025</v>
      </c>
      <c r="C62" s="465"/>
      <c r="D62" s="478"/>
      <c r="E62" s="469"/>
      <c r="F62" s="467"/>
      <c r="G62" s="465"/>
      <c r="H62" s="467"/>
      <c r="I62" s="465"/>
      <c r="J62" s="467"/>
      <c r="K62" s="465"/>
      <c r="L62" s="467"/>
      <c r="M62" s="467"/>
      <c r="N62" s="467"/>
      <c r="O62" s="467"/>
      <c r="P62" s="467"/>
      <c r="Q62" s="470"/>
      <c r="R62" s="467"/>
      <c r="S62" s="653"/>
      <c r="T62" s="754"/>
      <c r="U62" s="654"/>
      <c r="V62" s="754"/>
      <c r="W62" s="654"/>
      <c r="X62" s="754"/>
      <c r="Y62" s="654"/>
      <c r="Z62" s="754"/>
      <c r="AA62" s="655"/>
      <c r="AB62" s="467"/>
      <c r="AC62" s="469"/>
      <c r="AD62" s="467"/>
      <c r="AE62" s="465"/>
      <c r="AF62" s="467"/>
      <c r="AG62" s="470"/>
      <c r="AH62" s="467"/>
      <c r="AI62" s="465"/>
      <c r="AJ62" s="467"/>
      <c r="AK62" s="465"/>
      <c r="AL62" s="467"/>
      <c r="AM62" s="465"/>
    </row>
    <row r="63" spans="1:39" s="443" customFormat="1" ht="12.75" thickBot="1">
      <c r="A63" s="613" t="s">
        <v>1041</v>
      </c>
      <c r="C63" s="626">
        <f>SUM(C58:C62)</f>
        <v>0</v>
      </c>
      <c r="D63" s="478"/>
      <c r="E63" s="646">
        <f>SUM(E58:E62)</f>
        <v>0</v>
      </c>
      <c r="F63" s="733"/>
      <c r="G63" s="629">
        <f>SUM(G58:G62)</f>
        <v>0</v>
      </c>
      <c r="H63" s="733"/>
      <c r="I63" s="629">
        <f>SUM(I58:I62)</f>
        <v>0</v>
      </c>
      <c r="J63" s="733"/>
      <c r="K63" s="629">
        <f>SUM(K58:K62)</f>
        <v>0</v>
      </c>
      <c r="L63" s="733"/>
      <c r="M63" s="733"/>
      <c r="N63" s="733"/>
      <c r="O63" s="733"/>
      <c r="P63" s="733"/>
      <c r="Q63" s="624">
        <f>SUM(Q58:Q62)</f>
        <v>0</v>
      </c>
      <c r="R63" s="733"/>
      <c r="S63" s="582">
        <f>SUM(S58:S62)</f>
        <v>0</v>
      </c>
      <c r="T63" s="733"/>
      <c r="U63" s="629">
        <f>SUM(U58:U62)</f>
        <v>0</v>
      </c>
      <c r="V63" s="733"/>
      <c r="W63" s="629">
        <f>SUM(W58:W62)</f>
        <v>0</v>
      </c>
      <c r="X63" s="733"/>
      <c r="Y63" s="629">
        <f>SUM(Y58:Y62)</f>
        <v>0</v>
      </c>
      <c r="Z63" s="733"/>
      <c r="AA63" s="583">
        <f>SUM(AA58:AA62)</f>
        <v>0</v>
      </c>
      <c r="AB63" s="733"/>
      <c r="AC63" s="582"/>
      <c r="AD63" s="733"/>
      <c r="AE63" s="608"/>
      <c r="AF63" s="733"/>
      <c r="AG63" s="583"/>
      <c r="AH63" s="733"/>
      <c r="AI63" s="497"/>
      <c r="AJ63" s="733"/>
      <c r="AK63" s="497"/>
      <c r="AL63" s="733"/>
      <c r="AM63" s="497"/>
    </row>
    <row r="64" spans="1:39" s="443" customFormat="1" ht="12.75" thickTop="1">
      <c r="A64" s="496"/>
      <c r="C64" s="479"/>
      <c r="D64" s="478"/>
      <c r="E64" s="490"/>
      <c r="F64" s="478"/>
      <c r="G64" s="478"/>
      <c r="H64" s="478"/>
      <c r="I64" s="478"/>
      <c r="J64" s="478"/>
      <c r="K64" s="478"/>
      <c r="L64" s="478"/>
      <c r="M64" s="478"/>
      <c r="N64" s="478"/>
      <c r="O64" s="478"/>
      <c r="P64" s="478"/>
      <c r="Q64" s="491"/>
      <c r="R64" s="478"/>
      <c r="S64" s="490"/>
      <c r="T64" s="478"/>
      <c r="U64" s="478"/>
      <c r="V64" s="478"/>
      <c r="W64" s="478"/>
      <c r="X64" s="478"/>
      <c r="Y64" s="478"/>
      <c r="Z64" s="478"/>
      <c r="AA64" s="491"/>
      <c r="AB64" s="478"/>
      <c r="AC64" s="460"/>
      <c r="AG64" s="461"/>
    </row>
    <row r="65" spans="1:40" s="443" customFormat="1">
      <c r="A65" s="496" t="s">
        <v>1042</v>
      </c>
      <c r="C65" s="479"/>
      <c r="D65" s="478"/>
      <c r="E65" s="490"/>
      <c r="F65" s="478"/>
      <c r="G65" s="478"/>
      <c r="H65" s="478"/>
      <c r="I65" s="478"/>
      <c r="J65" s="478"/>
      <c r="K65" s="478"/>
      <c r="L65" s="478"/>
      <c r="M65" s="478"/>
      <c r="N65" s="478"/>
      <c r="O65" s="478"/>
      <c r="P65" s="478"/>
      <c r="Q65" s="491"/>
      <c r="R65" s="478"/>
      <c r="S65" s="490"/>
      <c r="T65" s="478"/>
      <c r="U65" s="478"/>
      <c r="V65" s="478"/>
      <c r="W65" s="478"/>
      <c r="X65" s="478"/>
      <c r="Y65" s="478"/>
      <c r="Z65" s="478"/>
      <c r="AA65" s="491"/>
      <c r="AB65" s="478"/>
      <c r="AC65" s="460"/>
      <c r="AG65" s="461"/>
    </row>
    <row r="66" spans="1:40" s="443" customFormat="1">
      <c r="A66" s="496" t="s">
        <v>1028</v>
      </c>
      <c r="C66" s="465"/>
      <c r="D66" s="478"/>
      <c r="E66" s="469"/>
      <c r="F66" s="467"/>
      <c r="G66" s="465"/>
      <c r="H66" s="467"/>
      <c r="I66" s="465"/>
      <c r="J66" s="467"/>
      <c r="K66" s="465"/>
      <c r="L66" s="467"/>
      <c r="M66" s="467"/>
      <c r="N66" s="467"/>
      <c r="O66" s="467"/>
      <c r="P66" s="467"/>
      <c r="Q66" s="470"/>
      <c r="R66" s="467"/>
      <c r="S66" s="653"/>
      <c r="T66" s="754"/>
      <c r="U66" s="654"/>
      <c r="V66" s="754"/>
      <c r="W66" s="654"/>
      <c r="X66" s="754"/>
      <c r="Y66" s="654"/>
      <c r="Z66" s="754"/>
      <c r="AA66" s="655"/>
      <c r="AB66" s="467"/>
      <c r="AC66" s="469"/>
      <c r="AD66" s="467"/>
      <c r="AE66" s="465"/>
      <c r="AF66" s="467"/>
      <c r="AG66" s="470"/>
      <c r="AH66" s="467"/>
      <c r="AI66" s="465"/>
      <c r="AJ66" s="467"/>
      <c r="AK66" s="465"/>
      <c r="AL66" s="467"/>
      <c r="AM66" s="465"/>
    </row>
    <row r="67" spans="1:40" s="443" customFormat="1">
      <c r="A67" s="496" t="s">
        <v>1028</v>
      </c>
      <c r="C67" s="465"/>
      <c r="D67" s="478"/>
      <c r="E67" s="469"/>
      <c r="F67" s="467"/>
      <c r="G67" s="465"/>
      <c r="H67" s="467"/>
      <c r="I67" s="465"/>
      <c r="J67" s="467"/>
      <c r="K67" s="465"/>
      <c r="L67" s="467"/>
      <c r="M67" s="467"/>
      <c r="N67" s="467"/>
      <c r="O67" s="467"/>
      <c r="P67" s="467"/>
      <c r="Q67" s="470"/>
      <c r="R67" s="467"/>
      <c r="S67" s="653"/>
      <c r="T67" s="754"/>
      <c r="U67" s="654"/>
      <c r="V67" s="754"/>
      <c r="W67" s="654"/>
      <c r="X67" s="754"/>
      <c r="Y67" s="654"/>
      <c r="Z67" s="754"/>
      <c r="AA67" s="655"/>
      <c r="AB67" s="467"/>
      <c r="AC67" s="469"/>
      <c r="AD67" s="467"/>
      <c r="AE67" s="465"/>
      <c r="AF67" s="467"/>
      <c r="AG67" s="470"/>
      <c r="AH67" s="467"/>
      <c r="AI67" s="465"/>
      <c r="AJ67" s="467"/>
      <c r="AK67" s="465"/>
      <c r="AL67" s="467"/>
      <c r="AM67" s="465"/>
      <c r="AN67" s="467"/>
    </row>
    <row r="68" spans="1:40" s="443" customFormat="1">
      <c r="A68" s="489" t="s">
        <v>1027</v>
      </c>
      <c r="C68" s="465"/>
      <c r="D68" s="478"/>
      <c r="E68" s="756"/>
      <c r="F68" s="478"/>
      <c r="G68" s="757"/>
      <c r="H68" s="478"/>
      <c r="I68" s="757"/>
      <c r="J68" s="478"/>
      <c r="K68" s="757"/>
      <c r="L68" s="478"/>
      <c r="M68" s="478"/>
      <c r="N68" s="478"/>
      <c r="O68" s="478"/>
      <c r="P68" s="478"/>
      <c r="Q68" s="758"/>
      <c r="R68" s="478"/>
      <c r="S68" s="756"/>
      <c r="T68" s="478"/>
      <c r="U68" s="757"/>
      <c r="V68" s="478"/>
      <c r="W68" s="757"/>
      <c r="X68" s="478"/>
      <c r="Y68" s="757"/>
      <c r="Z68" s="478"/>
      <c r="AA68" s="758"/>
      <c r="AB68" s="478"/>
      <c r="AC68" s="738"/>
      <c r="AE68" s="740"/>
      <c r="AG68" s="742"/>
      <c r="AI68" s="740"/>
      <c r="AK68" s="740"/>
      <c r="AM68" s="740"/>
    </row>
    <row r="69" spans="1:40" s="443" customFormat="1" ht="12.75" thickBot="1">
      <c r="A69" s="496" t="s">
        <v>1043</v>
      </c>
      <c r="C69" s="626">
        <f>SUM(C66:C68)</f>
        <v>0</v>
      </c>
      <c r="D69" s="478"/>
      <c r="E69" s="582">
        <f>SUM(E66:E68)</f>
        <v>0</v>
      </c>
      <c r="F69" s="733"/>
      <c r="G69" s="608">
        <f>SUM(G66:G68)</f>
        <v>0</v>
      </c>
      <c r="H69" s="733"/>
      <c r="I69" s="608">
        <f>SUM(I66:I68)</f>
        <v>0</v>
      </c>
      <c r="J69" s="733"/>
      <c r="K69" s="608">
        <f>SUM(K66:K68)</f>
        <v>0</v>
      </c>
      <c r="L69" s="733"/>
      <c r="M69" s="733"/>
      <c r="N69" s="733"/>
      <c r="O69" s="733"/>
      <c r="P69" s="733"/>
      <c r="Q69" s="583">
        <f>SUM(Q66:Q68)</f>
        <v>0</v>
      </c>
      <c r="R69" s="733"/>
      <c r="S69" s="582">
        <f>SUM(S66:S68)</f>
        <v>0</v>
      </c>
      <c r="T69" s="733"/>
      <c r="U69" s="629">
        <f>SUM(U66:U68)</f>
        <v>0</v>
      </c>
      <c r="V69" s="733"/>
      <c r="W69" s="629">
        <f>SUM(W66:W68)</f>
        <v>0</v>
      </c>
      <c r="X69" s="733"/>
      <c r="Y69" s="629">
        <f>SUM(Y66:Y68)</f>
        <v>0</v>
      </c>
      <c r="Z69" s="733"/>
      <c r="AA69" s="583">
        <f>SUM(AA66:AA68)</f>
        <v>0</v>
      </c>
      <c r="AB69" s="733"/>
      <c r="AC69" s="582"/>
      <c r="AD69" s="733"/>
      <c r="AE69" s="608"/>
      <c r="AF69" s="733"/>
      <c r="AG69" s="583"/>
      <c r="AH69" s="733"/>
      <c r="AI69" s="497"/>
      <c r="AJ69" s="733"/>
      <c r="AK69" s="497"/>
      <c r="AL69" s="733"/>
      <c r="AM69" s="497"/>
      <c r="AN69" s="493">
        <f t="shared" ref="AN69" si="2">SUM(AN58:AN68)</f>
        <v>0</v>
      </c>
    </row>
    <row r="70" spans="1:40" s="443" customFormat="1" ht="12.75" customHeight="1" thickTop="1">
      <c r="A70" s="489"/>
      <c r="C70" s="479"/>
      <c r="D70" s="478"/>
      <c r="E70" s="490"/>
      <c r="F70" s="478"/>
      <c r="G70" s="478"/>
      <c r="H70" s="478"/>
      <c r="I70" s="478"/>
      <c r="J70" s="478"/>
      <c r="K70" s="478"/>
      <c r="L70" s="478"/>
      <c r="M70" s="478"/>
      <c r="N70" s="478"/>
      <c r="O70" s="478"/>
      <c r="P70" s="478"/>
      <c r="Q70" s="491"/>
      <c r="R70" s="478"/>
      <c r="S70" s="490"/>
      <c r="T70" s="478"/>
      <c r="U70" s="478"/>
      <c r="V70" s="478"/>
      <c r="W70" s="478"/>
      <c r="X70" s="478"/>
      <c r="Y70" s="478"/>
      <c r="Z70" s="478"/>
      <c r="AA70" s="491"/>
      <c r="AB70" s="478"/>
      <c r="AC70" s="460"/>
      <c r="AG70" s="461"/>
    </row>
    <row r="71" spans="1:40" s="443" customFormat="1" ht="12.75" customHeight="1">
      <c r="A71" s="496" t="s">
        <v>1044</v>
      </c>
      <c r="C71" s="479"/>
      <c r="D71" s="478"/>
      <c r="E71" s="490"/>
      <c r="F71" s="478"/>
      <c r="G71" s="478"/>
      <c r="H71" s="478"/>
      <c r="I71" s="478"/>
      <c r="J71" s="478"/>
      <c r="K71" s="478"/>
      <c r="L71" s="478"/>
      <c r="M71" s="478"/>
      <c r="N71" s="478"/>
      <c r="O71" s="478"/>
      <c r="P71" s="478"/>
      <c r="Q71" s="491"/>
      <c r="R71" s="478"/>
      <c r="S71" s="490"/>
      <c r="T71" s="478"/>
      <c r="U71" s="478"/>
      <c r="V71" s="478"/>
      <c r="W71" s="478"/>
      <c r="X71" s="478"/>
      <c r="Y71" s="478"/>
      <c r="Z71" s="478"/>
      <c r="AA71" s="491"/>
      <c r="AB71" s="478"/>
      <c r="AC71" s="460"/>
      <c r="AG71" s="461"/>
    </row>
    <row r="72" spans="1:40" s="443" customFormat="1" ht="12.75" customHeight="1">
      <c r="A72" s="489" t="s">
        <v>1029</v>
      </c>
      <c r="C72" s="465"/>
      <c r="D72" s="478"/>
      <c r="E72" s="759"/>
      <c r="F72" s="478"/>
      <c r="G72" s="760"/>
      <c r="H72" s="478"/>
      <c r="I72" s="760"/>
      <c r="J72" s="478"/>
      <c r="K72" s="760"/>
      <c r="L72" s="478"/>
      <c r="M72" s="478"/>
      <c r="N72" s="478"/>
      <c r="O72" s="478"/>
      <c r="P72" s="478"/>
      <c r="Q72" s="761"/>
      <c r="R72" s="478"/>
      <c r="S72" s="759"/>
      <c r="T72" s="478"/>
      <c r="U72" s="760"/>
      <c r="V72" s="478"/>
      <c r="W72" s="760"/>
      <c r="X72" s="478"/>
      <c r="Y72" s="760"/>
      <c r="Z72" s="478"/>
      <c r="AA72" s="761"/>
      <c r="AB72" s="478"/>
      <c r="AC72" s="762"/>
      <c r="AE72" s="763"/>
      <c r="AG72" s="764"/>
      <c r="AI72" s="763"/>
      <c r="AK72" s="763"/>
      <c r="AM72" s="740"/>
    </row>
    <row r="73" spans="1:40" s="443" customFormat="1" ht="12.75" customHeight="1">
      <c r="A73" s="489" t="s">
        <v>1029</v>
      </c>
      <c r="C73" s="465"/>
      <c r="D73" s="478"/>
      <c r="E73" s="756"/>
      <c r="F73" s="478"/>
      <c r="G73" s="757"/>
      <c r="H73" s="478"/>
      <c r="I73" s="757"/>
      <c r="J73" s="478"/>
      <c r="K73" s="757"/>
      <c r="L73" s="478"/>
      <c r="M73" s="478"/>
      <c r="N73" s="478"/>
      <c r="O73" s="478"/>
      <c r="P73" s="478"/>
      <c r="Q73" s="758"/>
      <c r="R73" s="478"/>
      <c r="S73" s="756"/>
      <c r="T73" s="478"/>
      <c r="U73" s="757"/>
      <c r="V73" s="478"/>
      <c r="W73" s="757"/>
      <c r="X73" s="478"/>
      <c r="Y73" s="757"/>
      <c r="Z73" s="478"/>
      <c r="AA73" s="758"/>
      <c r="AB73" s="478"/>
      <c r="AC73" s="738"/>
      <c r="AE73" s="740"/>
      <c r="AG73" s="742"/>
      <c r="AI73" s="740"/>
      <c r="AK73" s="740"/>
      <c r="AM73" s="765"/>
    </row>
    <row r="74" spans="1:40" s="443" customFormat="1" ht="12.75" thickBot="1">
      <c r="A74" s="496" t="s">
        <v>1045</v>
      </c>
      <c r="C74" s="626">
        <f>SUM(C72:C73)</f>
        <v>0</v>
      </c>
      <c r="D74" s="478"/>
      <c r="E74" s="582">
        <f>SUM(E72:E73)</f>
        <v>0</v>
      </c>
      <c r="F74" s="733"/>
      <c r="G74" s="608">
        <f>SUM(G72:G73)</f>
        <v>0</v>
      </c>
      <c r="H74" s="733"/>
      <c r="I74" s="608">
        <f>SUM(I72:I73)</f>
        <v>0</v>
      </c>
      <c r="J74" s="733"/>
      <c r="K74" s="608">
        <f>SUM(K72:K73)</f>
        <v>0</v>
      </c>
      <c r="L74" s="733"/>
      <c r="M74" s="733"/>
      <c r="N74" s="493"/>
      <c r="O74" s="493"/>
      <c r="P74" s="493"/>
      <c r="Q74" s="583">
        <f>SUM(Q72:Q73)</f>
        <v>0</v>
      </c>
      <c r="R74" s="733"/>
      <c r="S74" s="582">
        <f>SUM(S72:S73)</f>
        <v>0</v>
      </c>
      <c r="T74" s="493"/>
      <c r="U74" s="629">
        <f>SUM(U72:U73)</f>
        <v>0</v>
      </c>
      <c r="V74" s="733"/>
      <c r="W74" s="629">
        <f>SUM(W72:W73)</f>
        <v>0</v>
      </c>
      <c r="X74" s="733"/>
      <c r="Y74" s="629">
        <f>SUM(Y72:Y73)</f>
        <v>0</v>
      </c>
      <c r="Z74" s="733"/>
      <c r="AA74" s="583">
        <f>SUM(AA72:AA73)</f>
        <v>0</v>
      </c>
      <c r="AB74" s="733"/>
      <c r="AC74" s="582"/>
      <c r="AD74" s="733"/>
      <c r="AE74" s="608"/>
      <c r="AF74" s="733"/>
      <c r="AG74" s="583"/>
      <c r="AH74" s="733"/>
      <c r="AI74" s="497"/>
      <c r="AJ74" s="733"/>
      <c r="AK74" s="497"/>
      <c r="AL74" s="733"/>
      <c r="AM74" s="497"/>
      <c r="AN74" s="493">
        <f t="shared" ref="AN74" si="3">SUM(AN63:AN73)</f>
        <v>0</v>
      </c>
    </row>
    <row r="75" spans="1:40" s="443" customFormat="1" ht="12.75" thickTop="1">
      <c r="A75" s="496"/>
      <c r="C75" s="479"/>
      <c r="D75" s="478"/>
      <c r="E75" s="490"/>
      <c r="F75" s="478"/>
      <c r="G75" s="478"/>
      <c r="H75" s="478"/>
      <c r="I75" s="478"/>
      <c r="J75" s="478"/>
      <c r="K75" s="478"/>
      <c r="L75" s="478"/>
      <c r="M75" s="478"/>
      <c r="N75" s="478"/>
      <c r="O75" s="478"/>
      <c r="P75" s="478"/>
      <c r="Q75" s="491"/>
      <c r="R75" s="478"/>
      <c r="S75" s="490"/>
      <c r="T75" s="478"/>
      <c r="U75" s="478"/>
      <c r="V75" s="478"/>
      <c r="W75" s="478"/>
      <c r="X75" s="478"/>
      <c r="Y75" s="478"/>
      <c r="Z75" s="478"/>
      <c r="AA75" s="491"/>
      <c r="AB75" s="478"/>
      <c r="AC75" s="460"/>
      <c r="AG75" s="461"/>
    </row>
    <row r="76" spans="1:40" s="443" customFormat="1">
      <c r="A76" s="496" t="s">
        <v>1046</v>
      </c>
      <c r="C76" s="465"/>
      <c r="D76" s="478"/>
      <c r="E76" s="759"/>
      <c r="F76" s="478"/>
      <c r="G76" s="760"/>
      <c r="H76" s="478"/>
      <c r="I76" s="760"/>
      <c r="J76" s="478"/>
      <c r="K76" s="760"/>
      <c r="L76" s="478"/>
      <c r="M76" s="478"/>
      <c r="N76" s="478"/>
      <c r="O76" s="478"/>
      <c r="P76" s="478"/>
      <c r="Q76" s="470"/>
      <c r="R76" s="478"/>
      <c r="S76" s="653"/>
      <c r="T76" s="478"/>
      <c r="U76" s="654"/>
      <c r="V76" s="478"/>
      <c r="W76" s="654"/>
      <c r="X76" s="478"/>
      <c r="Y76" s="654"/>
      <c r="Z76" s="478"/>
      <c r="AA76" s="655"/>
      <c r="AB76" s="478"/>
      <c r="AC76" s="469"/>
      <c r="AE76" s="465"/>
      <c r="AG76" s="470"/>
      <c r="AI76" s="465"/>
      <c r="AK76" s="465"/>
      <c r="AM76" s="465"/>
    </row>
    <row r="77" spans="1:40" s="443" customFormat="1">
      <c r="A77" s="496" t="s">
        <v>1028</v>
      </c>
      <c r="C77" s="465"/>
      <c r="D77" s="478"/>
      <c r="E77" s="756"/>
      <c r="F77" s="478"/>
      <c r="G77" s="757"/>
      <c r="H77" s="478"/>
      <c r="I77" s="757"/>
      <c r="J77" s="478"/>
      <c r="K77" s="757"/>
      <c r="L77" s="478"/>
      <c r="M77" s="478"/>
      <c r="N77" s="478"/>
      <c r="O77" s="478"/>
      <c r="P77" s="478"/>
      <c r="Q77" s="470"/>
      <c r="R77" s="478"/>
      <c r="S77" s="653"/>
      <c r="T77" s="478"/>
      <c r="U77" s="654"/>
      <c r="V77" s="478"/>
      <c r="W77" s="654"/>
      <c r="X77" s="478"/>
      <c r="Y77" s="654"/>
      <c r="Z77" s="478"/>
      <c r="AA77" s="655"/>
      <c r="AB77" s="478"/>
      <c r="AC77" s="469"/>
      <c r="AE77" s="465"/>
      <c r="AG77" s="470"/>
      <c r="AI77" s="465"/>
      <c r="AK77" s="465"/>
      <c r="AM77" s="465"/>
    </row>
    <row r="78" spans="1:40" s="443" customFormat="1" ht="12.75" thickBot="1">
      <c r="A78" s="496" t="s">
        <v>1069</v>
      </c>
      <c r="C78" s="626">
        <f>SUM(C76:C77)</f>
        <v>0</v>
      </c>
      <c r="D78" s="478"/>
      <c r="E78" s="582">
        <f>SUM(E76:E77)</f>
        <v>0</v>
      </c>
      <c r="F78" s="733"/>
      <c r="G78" s="608">
        <f>SUM(G76:G77)</f>
        <v>0</v>
      </c>
      <c r="H78" s="733"/>
      <c r="I78" s="608">
        <f>SUM(I76:I77)</f>
        <v>0</v>
      </c>
      <c r="J78" s="733"/>
      <c r="K78" s="608">
        <f>SUM(K76:K77)</f>
        <v>0</v>
      </c>
      <c r="L78" s="478"/>
      <c r="M78" s="478"/>
      <c r="N78" s="478"/>
      <c r="O78" s="478"/>
      <c r="P78" s="478"/>
      <c r="Q78" s="651">
        <f>SUM(Q76:Q77)</f>
        <v>0</v>
      </c>
      <c r="R78" s="478"/>
      <c r="S78" s="582">
        <f>SUM(S76:S77)</f>
        <v>0</v>
      </c>
      <c r="T78" s="478"/>
      <c r="U78" s="608">
        <f>SUM(U76:U77)</f>
        <v>0</v>
      </c>
      <c r="V78" s="478"/>
      <c r="W78" s="608">
        <f>SUM(W76:W77)</f>
        <v>0</v>
      </c>
      <c r="X78" s="478"/>
      <c r="Y78" s="608">
        <f>SUM(Y76:Y77)</f>
        <v>0</v>
      </c>
      <c r="Z78" s="478"/>
      <c r="AA78" s="583">
        <f>SUM(AA76:AA77)</f>
        <v>0</v>
      </c>
      <c r="AB78" s="478"/>
      <c r="AC78" s="582"/>
      <c r="AD78" s="478"/>
      <c r="AE78" s="608"/>
      <c r="AF78" s="478"/>
      <c r="AG78" s="583"/>
      <c r="AH78" s="478"/>
      <c r="AI78" s="608"/>
      <c r="AJ78" s="478"/>
      <c r="AK78" s="608"/>
      <c r="AL78" s="478"/>
      <c r="AM78" s="608"/>
    </row>
    <row r="79" spans="1:40" s="443" customFormat="1" ht="12.75" thickTop="1">
      <c r="A79" s="496"/>
      <c r="C79" s="647"/>
      <c r="D79" s="478"/>
      <c r="E79" s="609"/>
      <c r="F79" s="478"/>
      <c r="G79" s="596"/>
      <c r="H79" s="478"/>
      <c r="I79" s="596"/>
      <c r="J79" s="478"/>
      <c r="K79" s="596"/>
      <c r="L79" s="478"/>
      <c r="M79" s="478"/>
      <c r="N79" s="478"/>
      <c r="O79" s="478"/>
      <c r="P79" s="478"/>
      <c r="Q79" s="649"/>
      <c r="R79" s="478"/>
      <c r="S79" s="609"/>
      <c r="T79" s="478"/>
      <c r="U79" s="596"/>
      <c r="V79" s="478"/>
      <c r="W79" s="596"/>
      <c r="X79" s="478"/>
      <c r="Y79" s="596"/>
      <c r="Z79" s="478"/>
      <c r="AA79" s="610"/>
      <c r="AB79" s="478"/>
      <c r="AC79" s="609"/>
      <c r="AE79" s="596"/>
      <c r="AG79" s="610"/>
      <c r="AI79" s="596"/>
      <c r="AK79" s="596"/>
      <c r="AM79" s="596"/>
    </row>
    <row r="80" spans="1:40" s="443" customFormat="1" ht="12.75" thickBot="1">
      <c r="A80" s="496" t="s">
        <v>1047</v>
      </c>
      <c r="C80" s="648">
        <f>C63+C69+C74+C78</f>
        <v>0</v>
      </c>
      <c r="E80" s="652">
        <f>E63+E69+E74+E78</f>
        <v>0</v>
      </c>
      <c r="F80" s="478"/>
      <c r="G80" s="652">
        <f>G63+G69+G74+G78</f>
        <v>0</v>
      </c>
      <c r="H80" s="478"/>
      <c r="I80" s="652">
        <f>I63+I69+I74+I78</f>
        <v>0</v>
      </c>
      <c r="J80" s="478"/>
      <c r="K80" s="652">
        <f>K63+K69+K74+K78</f>
        <v>0</v>
      </c>
      <c r="L80" s="733"/>
      <c r="M80" s="733"/>
      <c r="N80" s="493"/>
      <c r="O80" s="493"/>
      <c r="P80" s="493"/>
      <c r="Q80" s="650">
        <f>Q63+Q69+Q74+Q78</f>
        <v>0</v>
      </c>
      <c r="R80" s="733"/>
      <c r="S80" s="582">
        <f>S63+S69+S74+S78</f>
        <v>0</v>
      </c>
      <c r="T80" s="493"/>
      <c r="U80" s="608">
        <f>U63+U69+U74+U78</f>
        <v>0</v>
      </c>
      <c r="V80" s="493"/>
      <c r="W80" s="608">
        <f>W63+W69+W74+W78</f>
        <v>0</v>
      </c>
      <c r="X80" s="493"/>
      <c r="Y80" s="608">
        <f>Y63+Y69+Y74+Y78</f>
        <v>0</v>
      </c>
      <c r="Z80" s="493"/>
      <c r="AA80" s="583">
        <f>AA63+AA69+AA74+AA78</f>
        <v>0</v>
      </c>
      <c r="AB80" s="493"/>
      <c r="AC80" s="630"/>
      <c r="AD80" s="493"/>
      <c r="AE80" s="627"/>
      <c r="AF80" s="493"/>
      <c r="AG80" s="631"/>
      <c r="AH80" s="493"/>
      <c r="AI80" s="627"/>
      <c r="AJ80" s="493"/>
      <c r="AK80" s="627"/>
      <c r="AL80" s="493"/>
      <c r="AM80" s="627"/>
      <c r="AN80" s="493">
        <f t="shared" ref="AN80" si="4">SUM(AN67:AN77)</f>
        <v>0</v>
      </c>
    </row>
    <row r="81" spans="1:40" s="443" customFormat="1" ht="15" thickTop="1">
      <c r="A81" s="496"/>
      <c r="C81" s="570"/>
      <c r="E81" s="460"/>
      <c r="Q81" s="461"/>
      <c r="S81" s="490"/>
      <c r="T81" s="478"/>
      <c r="U81" s="478"/>
      <c r="V81" s="478"/>
      <c r="W81" s="478"/>
      <c r="X81" s="478"/>
      <c r="Y81" s="478"/>
      <c r="Z81" s="478"/>
      <c r="AA81" s="491"/>
      <c r="AC81" s="460"/>
      <c r="AG81" s="461"/>
    </row>
    <row r="82" spans="1:40" s="443" customFormat="1">
      <c r="A82" s="496" t="s">
        <v>1048</v>
      </c>
      <c r="B82" s="496"/>
      <c r="C82" s="393"/>
      <c r="E82" s="460"/>
      <c r="Q82" s="461"/>
      <c r="S82" s="490"/>
      <c r="T82" s="478"/>
      <c r="U82" s="478"/>
      <c r="V82" s="478"/>
      <c r="W82" s="478"/>
      <c r="X82" s="478"/>
      <c r="Y82" s="478"/>
      <c r="Z82" s="478"/>
      <c r="AA82" s="491"/>
      <c r="AC82" s="460"/>
      <c r="AG82" s="461"/>
    </row>
    <row r="83" spans="1:40" s="443" customFormat="1">
      <c r="A83" s="489" t="s">
        <v>1030</v>
      </c>
      <c r="C83" s="465"/>
      <c r="E83" s="460"/>
      <c r="O83" s="763"/>
      <c r="Q83" s="764"/>
      <c r="S83" s="759"/>
      <c r="T83" s="478"/>
      <c r="U83" s="760"/>
      <c r="V83" s="478"/>
      <c r="W83" s="760"/>
      <c r="X83" s="478"/>
      <c r="Y83" s="760"/>
      <c r="Z83" s="478"/>
      <c r="AA83" s="761"/>
      <c r="AC83" s="762"/>
      <c r="AE83" s="763"/>
      <c r="AG83" s="764"/>
      <c r="AI83" s="763"/>
      <c r="AK83" s="763"/>
      <c r="AM83" s="763"/>
    </row>
    <row r="84" spans="1:40" s="443" customFormat="1">
      <c r="A84" s="489" t="s">
        <v>1031</v>
      </c>
      <c r="C84" s="465"/>
      <c r="E84" s="734"/>
      <c r="F84" s="467"/>
      <c r="G84" s="467"/>
      <c r="H84" s="467"/>
      <c r="I84" s="467"/>
      <c r="J84" s="467"/>
      <c r="K84" s="467"/>
      <c r="L84" s="467"/>
      <c r="M84" s="467"/>
      <c r="N84" s="467"/>
      <c r="O84" s="465"/>
      <c r="P84" s="467"/>
      <c r="Q84" s="470"/>
      <c r="R84" s="467"/>
      <c r="S84" s="653"/>
      <c r="T84" s="754"/>
      <c r="U84" s="654"/>
      <c r="V84" s="754"/>
      <c r="W84" s="654"/>
      <c r="X84" s="754"/>
      <c r="Y84" s="654"/>
      <c r="Z84" s="754"/>
      <c r="AA84" s="655"/>
      <c r="AB84" s="467"/>
      <c r="AC84" s="469"/>
      <c r="AD84" s="467"/>
      <c r="AE84" s="465"/>
      <c r="AF84" s="467"/>
      <c r="AG84" s="470"/>
      <c r="AH84" s="467"/>
      <c r="AI84" s="465"/>
      <c r="AJ84" s="467"/>
      <c r="AK84" s="465"/>
      <c r="AL84" s="467"/>
      <c r="AM84" s="465"/>
      <c r="AN84" s="467"/>
    </row>
    <row r="85" spans="1:40" s="443" customFormat="1">
      <c r="A85" s="489" t="s">
        <v>1032</v>
      </c>
      <c r="C85" s="465"/>
      <c r="E85" s="734"/>
      <c r="F85" s="467"/>
      <c r="G85" s="467"/>
      <c r="H85" s="467"/>
      <c r="I85" s="467"/>
      <c r="J85" s="467"/>
      <c r="K85" s="467"/>
      <c r="L85" s="467"/>
      <c r="M85" s="467"/>
      <c r="N85" s="467"/>
      <c r="O85" s="465"/>
      <c r="P85" s="467"/>
      <c r="Q85" s="470"/>
      <c r="R85" s="467"/>
      <c r="S85" s="653"/>
      <c r="T85" s="754"/>
      <c r="U85" s="654"/>
      <c r="V85" s="754"/>
      <c r="W85" s="654"/>
      <c r="X85" s="754"/>
      <c r="Y85" s="654"/>
      <c r="Z85" s="754"/>
      <c r="AA85" s="655"/>
      <c r="AB85" s="467"/>
      <c r="AC85" s="469"/>
      <c r="AD85" s="467"/>
      <c r="AE85" s="465"/>
      <c r="AF85" s="467"/>
      <c r="AG85" s="470"/>
      <c r="AH85" s="467"/>
      <c r="AI85" s="465"/>
      <c r="AJ85" s="467"/>
      <c r="AK85" s="465"/>
      <c r="AL85" s="467"/>
      <c r="AM85" s="465"/>
      <c r="AN85" s="467"/>
    </row>
    <row r="86" spans="1:40" s="443" customFormat="1">
      <c r="A86" s="489" t="s">
        <v>1033</v>
      </c>
      <c r="C86" s="465"/>
      <c r="E86" s="734"/>
      <c r="F86" s="467"/>
      <c r="G86" s="467"/>
      <c r="H86" s="467"/>
      <c r="I86" s="467"/>
      <c r="J86" s="467"/>
      <c r="K86" s="467"/>
      <c r="L86" s="467"/>
      <c r="M86" s="467"/>
      <c r="N86" s="467"/>
      <c r="O86" s="465"/>
      <c r="P86" s="467"/>
      <c r="Q86" s="470"/>
      <c r="R86" s="467"/>
      <c r="S86" s="653"/>
      <c r="T86" s="754"/>
      <c r="U86" s="654"/>
      <c r="V86" s="754"/>
      <c r="W86" s="654"/>
      <c r="X86" s="754"/>
      <c r="Y86" s="654"/>
      <c r="Z86" s="754"/>
      <c r="AA86" s="655"/>
      <c r="AB86" s="467"/>
      <c r="AC86" s="469"/>
      <c r="AD86" s="467"/>
      <c r="AE86" s="465"/>
      <c r="AF86" s="467"/>
      <c r="AG86" s="470"/>
      <c r="AH86" s="467"/>
      <c r="AI86" s="465"/>
      <c r="AJ86" s="467"/>
      <c r="AK86" s="465"/>
      <c r="AL86" s="467"/>
      <c r="AM86" s="465"/>
      <c r="AN86" s="467"/>
    </row>
    <row r="87" spans="1:40" s="443" customFormat="1">
      <c r="A87" s="489" t="s">
        <v>1034</v>
      </c>
      <c r="C87" s="465"/>
      <c r="E87" s="460"/>
      <c r="O87" s="740"/>
      <c r="Q87" s="742"/>
      <c r="S87" s="756"/>
      <c r="T87" s="478"/>
      <c r="U87" s="757"/>
      <c r="V87" s="478"/>
      <c r="W87" s="757"/>
      <c r="X87" s="478"/>
      <c r="Y87" s="757"/>
      <c r="Z87" s="478"/>
      <c r="AA87" s="758"/>
      <c r="AC87" s="738"/>
      <c r="AE87" s="740"/>
      <c r="AG87" s="742"/>
      <c r="AI87" s="740"/>
      <c r="AK87" s="740"/>
      <c r="AM87" s="740"/>
    </row>
    <row r="88" spans="1:40" s="443" customFormat="1" ht="12.75" thickBot="1">
      <c r="A88" s="496" t="s">
        <v>1049</v>
      </c>
      <c r="C88" s="766">
        <f>SUM(C83:C87)</f>
        <v>0</v>
      </c>
      <c r="E88" s="732"/>
      <c r="F88" s="733"/>
      <c r="G88" s="733"/>
      <c r="H88" s="733"/>
      <c r="I88" s="733"/>
      <c r="J88" s="733"/>
      <c r="K88" s="733"/>
      <c r="L88" s="733"/>
      <c r="M88" s="733"/>
      <c r="N88" s="733"/>
      <c r="O88" s="608">
        <f>SUM(O83:O87)</f>
        <v>0</v>
      </c>
      <c r="P88" s="733"/>
      <c r="Q88" s="583">
        <f>SUM(Q83:Q87)</f>
        <v>0</v>
      </c>
      <c r="R88" s="733"/>
      <c r="S88" s="582">
        <f>SUM(S83:S87)</f>
        <v>0</v>
      </c>
      <c r="T88" s="733"/>
      <c r="U88" s="629">
        <f>SUM(U83:U87)</f>
        <v>0</v>
      </c>
      <c r="V88" s="733"/>
      <c r="W88" s="629">
        <f>SUM(W83:W87)</f>
        <v>0</v>
      </c>
      <c r="X88" s="733"/>
      <c r="Y88" s="629">
        <f>SUM(Y83:Y87)</f>
        <v>0</v>
      </c>
      <c r="Z88" s="733"/>
      <c r="AA88" s="583">
        <f>SUM(AA83:AA87)</f>
        <v>0</v>
      </c>
      <c r="AB88" s="733"/>
      <c r="AC88" s="582"/>
      <c r="AD88" s="733"/>
      <c r="AE88" s="608"/>
      <c r="AF88" s="733"/>
      <c r="AG88" s="583"/>
      <c r="AH88" s="733"/>
      <c r="AI88" s="497"/>
      <c r="AJ88" s="733"/>
      <c r="AK88" s="497"/>
      <c r="AL88" s="733"/>
      <c r="AM88" s="497"/>
      <c r="AN88" s="733">
        <f t="shared" ref="AN88" si="5">SUM(AN75:AN87)</f>
        <v>0</v>
      </c>
    </row>
    <row r="89" spans="1:40" s="443" customFormat="1" ht="12.75" thickTop="1">
      <c r="A89" s="496"/>
      <c r="C89" s="446"/>
      <c r="E89" s="460"/>
      <c r="Q89" s="461"/>
      <c r="S89" s="490"/>
      <c r="T89" s="478"/>
      <c r="U89" s="478"/>
      <c r="V89" s="478"/>
      <c r="W89" s="478"/>
      <c r="X89" s="478"/>
      <c r="Y89" s="478"/>
      <c r="Z89" s="478"/>
      <c r="AA89" s="491"/>
      <c r="AC89" s="460"/>
      <c r="AG89" s="461"/>
    </row>
    <row r="90" spans="1:40" s="443" customFormat="1">
      <c r="A90" s="496" t="s">
        <v>1050</v>
      </c>
      <c r="C90" s="446"/>
      <c r="E90" s="460"/>
      <c r="Q90" s="461"/>
      <c r="S90" s="490"/>
      <c r="T90" s="478"/>
      <c r="U90" s="478"/>
      <c r="V90" s="478"/>
      <c r="W90" s="478"/>
      <c r="X90" s="478"/>
      <c r="Y90" s="478"/>
      <c r="Z90" s="478"/>
      <c r="AA90" s="491"/>
      <c r="AC90" s="460"/>
      <c r="AG90" s="461"/>
    </row>
    <row r="91" spans="1:40" s="443" customFormat="1">
      <c r="A91" s="489" t="s">
        <v>1035</v>
      </c>
      <c r="C91" s="465"/>
      <c r="E91" s="469"/>
      <c r="G91" s="465"/>
      <c r="I91" s="465"/>
      <c r="K91" s="465"/>
      <c r="M91" s="467"/>
      <c r="O91" s="467"/>
      <c r="Q91" s="470"/>
      <c r="S91" s="659"/>
      <c r="T91" s="478"/>
      <c r="U91" s="660"/>
      <c r="V91" s="599"/>
      <c r="W91" s="660"/>
      <c r="X91" s="478"/>
      <c r="Y91" s="660"/>
      <c r="Z91" s="478"/>
      <c r="AA91" s="661"/>
      <c r="AC91" s="632"/>
      <c r="AE91" s="628"/>
      <c r="AG91" s="580"/>
      <c r="AI91" s="628"/>
      <c r="AK91" s="628"/>
      <c r="AM91" s="628"/>
    </row>
    <row r="92" spans="1:40" s="443" customFormat="1">
      <c r="A92" s="489" t="s">
        <v>1036</v>
      </c>
      <c r="C92" s="465"/>
      <c r="E92" s="469"/>
      <c r="G92" s="465"/>
      <c r="I92" s="465"/>
      <c r="K92" s="465"/>
      <c r="M92" s="467"/>
      <c r="O92" s="467"/>
      <c r="Q92" s="470"/>
      <c r="S92" s="756"/>
      <c r="T92" s="478"/>
      <c r="U92" s="757"/>
      <c r="V92" s="599"/>
      <c r="W92" s="757"/>
      <c r="X92" s="478"/>
      <c r="Y92" s="757"/>
      <c r="Z92" s="478"/>
      <c r="AA92" s="758"/>
      <c r="AC92" s="738"/>
      <c r="AE92" s="740"/>
      <c r="AG92" s="742"/>
      <c r="AI92" s="740"/>
      <c r="AK92" s="740"/>
      <c r="AM92" s="740"/>
    </row>
    <row r="93" spans="1:40" s="443" customFormat="1" ht="12.75" thickBot="1">
      <c r="A93" s="496" t="s">
        <v>1051</v>
      </c>
      <c r="C93" s="626">
        <f>SUM(C91:C92)</f>
        <v>0</v>
      </c>
      <c r="E93" s="582">
        <f>SUM(E91:E92)</f>
        <v>0</v>
      </c>
      <c r="F93" s="733"/>
      <c r="G93" s="608">
        <f>SUM(G91:G92)</f>
        <v>0</v>
      </c>
      <c r="H93" s="733"/>
      <c r="I93" s="608">
        <f>SUM(I91:I92)</f>
        <v>0</v>
      </c>
      <c r="J93" s="733"/>
      <c r="K93" s="608">
        <f>SUM(K91:K92)</f>
        <v>0</v>
      </c>
      <c r="L93" s="493"/>
      <c r="M93" s="733"/>
      <c r="N93" s="733"/>
      <c r="O93" s="733"/>
      <c r="P93" s="493"/>
      <c r="Q93" s="583">
        <f>SUM(Q91:Q92)</f>
        <v>0</v>
      </c>
      <c r="R93" s="733"/>
      <c r="S93" s="582">
        <f>SUM(S91:S92)</f>
        <v>0</v>
      </c>
      <c r="T93" s="493"/>
      <c r="U93" s="629">
        <f>SUM(U91:U92)</f>
        <v>0</v>
      </c>
      <c r="V93" s="600"/>
      <c r="W93" s="629">
        <f>SUM(W91:W92)</f>
        <v>0</v>
      </c>
      <c r="X93" s="493"/>
      <c r="Y93" s="629">
        <f>SUM(Y91:Y92)</f>
        <v>0</v>
      </c>
      <c r="Z93" s="493"/>
      <c r="AA93" s="583">
        <f>SUM(AA91:AA92)</f>
        <v>0</v>
      </c>
      <c r="AB93" s="493"/>
      <c r="AC93" s="582"/>
      <c r="AD93" s="493"/>
      <c r="AE93" s="608"/>
      <c r="AF93" s="493"/>
      <c r="AG93" s="583"/>
      <c r="AH93" s="493"/>
      <c r="AI93" s="497"/>
      <c r="AJ93" s="493"/>
      <c r="AK93" s="497"/>
      <c r="AL93" s="493"/>
      <c r="AM93" s="497"/>
      <c r="AN93" s="493">
        <f>SUM(AN83:AN92)</f>
        <v>0</v>
      </c>
    </row>
    <row r="94" spans="1:40" s="443" customFormat="1" ht="12.75" thickTop="1">
      <c r="A94" s="496"/>
      <c r="C94" s="493"/>
      <c r="E94" s="492"/>
      <c r="F94" s="733"/>
      <c r="G94" s="493"/>
      <c r="H94" s="733"/>
      <c r="I94" s="493"/>
      <c r="J94" s="733"/>
      <c r="K94" s="493"/>
      <c r="L94" s="493"/>
      <c r="M94" s="493"/>
      <c r="N94" s="493"/>
      <c r="O94" s="493"/>
      <c r="P94" s="493"/>
      <c r="Q94" s="494"/>
      <c r="R94" s="733"/>
      <c r="S94" s="492"/>
      <c r="T94" s="493"/>
      <c r="U94" s="493"/>
      <c r="V94" s="600"/>
      <c r="W94" s="493"/>
      <c r="X94" s="493"/>
      <c r="Y94" s="493"/>
      <c r="Z94" s="493"/>
      <c r="AA94" s="494"/>
      <c r="AB94" s="493"/>
      <c r="AC94" s="492"/>
      <c r="AD94" s="493"/>
      <c r="AE94" s="493"/>
      <c r="AF94" s="493"/>
      <c r="AG94" s="494"/>
      <c r="AH94" s="493"/>
      <c r="AI94" s="493"/>
      <c r="AJ94" s="493"/>
      <c r="AK94" s="493"/>
      <c r="AL94" s="493"/>
      <c r="AM94" s="493"/>
      <c r="AN94" s="493"/>
    </row>
    <row r="95" spans="1:40" s="443" customFormat="1" ht="12.75" thickBot="1">
      <c r="A95" s="496" t="s">
        <v>1068</v>
      </c>
      <c r="C95" s="626">
        <f>+C93+C88+C80+C54+C40</f>
        <v>0</v>
      </c>
      <c r="E95" s="582">
        <f>+E93+E88+E80+E54+E40</f>
        <v>0</v>
      </c>
      <c r="F95" s="733"/>
      <c r="G95" s="608">
        <f>+G93+G88+G80+G54+G40</f>
        <v>0</v>
      </c>
      <c r="H95" s="733"/>
      <c r="I95" s="608">
        <f>+I93+I88+I80+I54+I40</f>
        <v>0</v>
      </c>
      <c r="J95" s="733"/>
      <c r="K95" s="608">
        <f>+K93+K88+K80+K54+K40</f>
        <v>0</v>
      </c>
      <c r="L95" s="493"/>
      <c r="M95" s="608">
        <f>+M93+M88+M80+M54+M40</f>
        <v>0</v>
      </c>
      <c r="N95" s="493"/>
      <c r="O95" s="608">
        <f>+O93+O88+O80+O54+O40</f>
        <v>0</v>
      </c>
      <c r="P95" s="493"/>
      <c r="Q95" s="583">
        <f>+Q93+Q88+Q80+Q54+Q40</f>
        <v>0</v>
      </c>
      <c r="R95" s="733"/>
      <c r="S95" s="637">
        <f>+S93+S88+S80+S54+S40</f>
        <v>0</v>
      </c>
      <c r="T95" s="634"/>
      <c r="U95" s="638">
        <f>+U93+U88+U80+U54+U40</f>
        <v>0</v>
      </c>
      <c r="V95" s="639"/>
      <c r="W95" s="638">
        <f>+W93+W88+W80+W54+W40</f>
        <v>0</v>
      </c>
      <c r="X95" s="634"/>
      <c r="Y95" s="638">
        <f>+Y93+Y88+Y80+Y54+Y40</f>
        <v>0</v>
      </c>
      <c r="Z95" s="634"/>
      <c r="AA95" s="640">
        <f>+AA93+AA88+AA80+AA54+AA40</f>
        <v>0</v>
      </c>
      <c r="AB95" s="493"/>
      <c r="AC95" s="633"/>
      <c r="AD95" s="634"/>
      <c r="AE95" s="635"/>
      <c r="AF95" s="634"/>
      <c r="AG95" s="636"/>
      <c r="AH95" s="493"/>
      <c r="AI95" s="497"/>
      <c r="AJ95" s="493"/>
      <c r="AK95" s="497"/>
      <c r="AL95" s="493"/>
      <c r="AM95" s="497"/>
      <c r="AN95" s="493"/>
    </row>
    <row r="96" spans="1:40" s="443" customFormat="1" ht="12.75" thickTop="1">
      <c r="A96" s="496"/>
      <c r="C96" s="446"/>
      <c r="V96" s="384"/>
    </row>
    <row r="97" spans="1:28" s="443" customFormat="1">
      <c r="A97" s="463" t="s">
        <v>905</v>
      </c>
      <c r="C97" s="767"/>
      <c r="G97" s="389">
        <f>+G106+G108</f>
        <v>0</v>
      </c>
      <c r="H97" s="599"/>
    </row>
    <row r="98" spans="1:28" s="443" customFormat="1">
      <c r="A98" s="463" t="s">
        <v>906</v>
      </c>
      <c r="C98" s="467"/>
      <c r="G98" s="478">
        <f>+G30</f>
        <v>0</v>
      </c>
      <c r="H98" s="599"/>
    </row>
    <row r="99" spans="1:28" s="443" customFormat="1">
      <c r="A99" s="463" t="s">
        <v>917</v>
      </c>
      <c r="C99" s="467"/>
      <c r="E99" s="467"/>
      <c r="F99" s="467"/>
      <c r="G99" s="465"/>
      <c r="H99" s="729"/>
      <c r="I99" s="465"/>
      <c r="J99" s="467"/>
      <c r="K99" s="467"/>
      <c r="L99" s="467"/>
      <c r="M99" s="467"/>
      <c r="N99" s="467"/>
      <c r="O99" s="467"/>
      <c r="P99" s="467"/>
      <c r="Q99" s="467"/>
      <c r="R99" s="467"/>
      <c r="S99" s="467"/>
      <c r="T99" s="467"/>
      <c r="U99" s="467"/>
      <c r="V99" s="467"/>
      <c r="W99" s="467"/>
      <c r="X99" s="467"/>
      <c r="Y99" s="467"/>
      <c r="Z99" s="467"/>
      <c r="AA99" s="467"/>
      <c r="AB99" s="467"/>
    </row>
    <row r="100" spans="1:28" s="443" customFormat="1" ht="15.75" thickBot="1">
      <c r="C100" s="767"/>
      <c r="G100" s="390">
        <f>SUM(G97:G99)</f>
        <v>0</v>
      </c>
      <c r="H100" s="769"/>
      <c r="I100" s="388" t="s">
        <v>881</v>
      </c>
      <c r="J100" s="599"/>
      <c r="M100" s="623" t="s">
        <v>1066</v>
      </c>
      <c r="N100" s="619"/>
      <c r="O100" s="619"/>
      <c r="P100" s="619"/>
      <c r="Q100" s="619"/>
      <c r="R100" s="619"/>
      <c r="S100" s="619"/>
      <c r="T100" s="619"/>
      <c r="U100" s="619"/>
      <c r="V100" s="619"/>
      <c r="W100" s="604"/>
    </row>
    <row r="101" spans="1:28" s="443" customFormat="1" ht="12.75" thickTop="1">
      <c r="C101" s="768"/>
      <c r="M101" s="460"/>
      <c r="V101" s="384"/>
      <c r="W101" s="461"/>
    </row>
    <row r="102" spans="1:28" s="443" customFormat="1">
      <c r="C102" s="444"/>
      <c r="M102" s="460"/>
      <c r="W102" s="461"/>
    </row>
    <row r="103" spans="1:28" s="443" customFormat="1" ht="24">
      <c r="A103" s="498" t="s">
        <v>907</v>
      </c>
      <c r="B103" s="499"/>
      <c r="C103" s="500" t="s">
        <v>908</v>
      </c>
      <c r="E103" s="501" t="s">
        <v>909</v>
      </c>
      <c r="F103" s="500"/>
      <c r="G103" s="502" t="s">
        <v>42</v>
      </c>
      <c r="H103" s="500"/>
      <c r="I103" s="500"/>
      <c r="J103" s="500"/>
      <c r="K103" s="500"/>
      <c r="L103" s="500"/>
      <c r="M103" s="620"/>
      <c r="N103" s="621"/>
      <c r="O103" s="621"/>
      <c r="P103" s="621"/>
      <c r="Q103" s="621"/>
      <c r="R103" s="621"/>
      <c r="S103" s="621"/>
      <c r="T103" s="621"/>
      <c r="U103" s="477"/>
      <c r="V103" s="622"/>
      <c r="W103" s="495"/>
      <c r="X103" s="502"/>
      <c r="Y103" s="503"/>
      <c r="Z103" s="503"/>
    </row>
    <row r="104" spans="1:28" s="443" customFormat="1">
      <c r="A104" s="499"/>
      <c r="B104" s="499"/>
      <c r="C104" s="499"/>
      <c r="M104" s="460"/>
      <c r="W104" s="461"/>
    </row>
    <row r="105" spans="1:28" s="443" customFormat="1">
      <c r="A105" s="499" t="s">
        <v>910</v>
      </c>
      <c r="B105" s="504"/>
      <c r="C105" s="504"/>
      <c r="D105" s="504"/>
      <c r="E105" s="504"/>
      <c r="F105" s="505"/>
      <c r="G105" s="391">
        <f>C105+E105</f>
        <v>0</v>
      </c>
      <c r="H105" s="506"/>
      <c r="I105" s="506"/>
      <c r="J105" s="506"/>
      <c r="M105" s="476"/>
      <c r="N105" s="477"/>
      <c r="O105" s="477"/>
      <c r="P105" s="477"/>
      <c r="Q105" s="477"/>
      <c r="R105" s="477"/>
      <c r="S105" s="477"/>
      <c r="T105" s="477"/>
      <c r="U105" s="477"/>
      <c r="V105" s="477"/>
      <c r="W105" s="495"/>
    </row>
    <row r="106" spans="1:28" s="443" customFormat="1">
      <c r="A106" s="499" t="s">
        <v>911</v>
      </c>
      <c r="B106" s="504"/>
      <c r="C106" s="504"/>
      <c r="D106" s="504"/>
      <c r="E106" s="504"/>
      <c r="F106" s="505"/>
      <c r="G106" s="392">
        <f t="shared" ref="G106:G108" si="6">C106+E106</f>
        <v>0</v>
      </c>
      <c r="H106" s="625"/>
      <c r="I106" s="506"/>
      <c r="J106" s="506"/>
      <c r="M106" s="460"/>
      <c r="W106" s="461"/>
    </row>
    <row r="107" spans="1:28" s="443" customFormat="1">
      <c r="A107" s="499" t="s">
        <v>912</v>
      </c>
      <c r="B107" s="504"/>
      <c r="C107" s="504"/>
      <c r="D107" s="504"/>
      <c r="E107" s="504"/>
      <c r="F107" s="587"/>
      <c r="G107" s="391">
        <f t="shared" si="6"/>
        <v>0</v>
      </c>
      <c r="H107" s="625"/>
      <c r="I107" s="506"/>
      <c r="J107" s="506"/>
      <c r="M107" s="476"/>
      <c r="N107" s="477"/>
      <c r="O107" s="477"/>
      <c r="P107" s="477"/>
      <c r="Q107" s="477"/>
      <c r="R107" s="477"/>
      <c r="S107" s="477"/>
      <c r="T107" s="477"/>
      <c r="U107" s="477"/>
      <c r="V107" s="477"/>
      <c r="W107" s="495"/>
    </row>
    <row r="108" spans="1:28" s="443" customFormat="1">
      <c r="A108" s="499" t="s">
        <v>913</v>
      </c>
      <c r="B108" s="504"/>
      <c r="C108" s="504"/>
      <c r="D108" s="504"/>
      <c r="E108" s="504"/>
      <c r="F108" s="587"/>
      <c r="G108" s="392">
        <f t="shared" si="6"/>
        <v>0</v>
      </c>
      <c r="H108" s="625"/>
      <c r="I108" s="506"/>
      <c r="J108" s="506"/>
      <c r="M108" s="460"/>
      <c r="W108" s="461"/>
    </row>
    <row r="109" spans="1:28" s="443" customFormat="1" ht="12.75" thickBot="1">
      <c r="A109" s="507" t="s">
        <v>914</v>
      </c>
      <c r="B109" s="507"/>
      <c r="C109" s="597"/>
      <c r="D109" s="507"/>
      <c r="E109" s="597"/>
      <c r="F109" s="588"/>
      <c r="G109" s="509">
        <f>SUM(G105:G108)</f>
        <v>0</v>
      </c>
      <c r="H109" s="510"/>
      <c r="I109" s="510"/>
      <c r="J109" s="510"/>
      <c r="M109" s="476"/>
      <c r="N109" s="477"/>
      <c r="O109" s="477"/>
      <c r="P109" s="477"/>
      <c r="Q109" s="477"/>
      <c r="R109" s="477"/>
      <c r="S109" s="477"/>
      <c r="T109" s="477"/>
      <c r="U109" s="477"/>
      <c r="V109" s="477"/>
      <c r="W109" s="495"/>
    </row>
    <row r="110" spans="1:28" s="443" customFormat="1" ht="12.75" thickTop="1">
      <c r="B110" s="457"/>
      <c r="C110" s="457"/>
      <c r="D110" s="457"/>
      <c r="E110" s="457"/>
      <c r="M110" s="460"/>
      <c r="W110" s="461"/>
    </row>
    <row r="111" spans="1:28" s="443" customFormat="1">
      <c r="A111" s="499" t="s">
        <v>915</v>
      </c>
      <c r="G111" s="391">
        <f>C111+E111</f>
        <v>0</v>
      </c>
      <c r="H111" s="625"/>
      <c r="M111" s="476"/>
      <c r="N111" s="477"/>
      <c r="O111" s="477"/>
      <c r="P111" s="477"/>
      <c r="Q111" s="477"/>
      <c r="R111" s="477"/>
      <c r="S111" s="477"/>
      <c r="T111" s="477"/>
      <c r="U111" s="477"/>
      <c r="V111" s="477"/>
      <c r="W111" s="495"/>
    </row>
    <row r="112" spans="1:28" s="443" customFormat="1" ht="12.75" thickBot="1">
      <c r="A112" s="499" t="s">
        <v>916</v>
      </c>
      <c r="F112" s="588"/>
      <c r="G112" s="508">
        <f>+G109-G111</f>
        <v>0</v>
      </c>
      <c r="H112" s="588"/>
      <c r="M112" s="460"/>
      <c r="W112" s="461"/>
    </row>
    <row r="113" spans="1:23" s="443" customFormat="1" ht="12.75" thickTop="1">
      <c r="M113" s="476"/>
      <c r="N113" s="477"/>
      <c r="O113" s="477"/>
      <c r="P113" s="477"/>
      <c r="Q113" s="477"/>
      <c r="R113" s="477"/>
      <c r="S113" s="477"/>
      <c r="T113" s="477"/>
      <c r="U113" s="477"/>
      <c r="V113" s="477"/>
      <c r="W113" s="495"/>
    </row>
    <row r="114" spans="1:23" s="443" customFormat="1">
      <c r="M114" s="460"/>
      <c r="W114" s="461"/>
    </row>
    <row r="115" spans="1:23" s="443" customFormat="1">
      <c r="A115" s="511" t="s">
        <v>919</v>
      </c>
      <c r="G115" s="386">
        <f>+G105+G107-G111</f>
        <v>0</v>
      </c>
      <c r="H115" s="478"/>
      <c r="M115" s="476"/>
      <c r="N115" s="477"/>
      <c r="O115" s="477"/>
      <c r="P115" s="477"/>
      <c r="Q115" s="477"/>
      <c r="R115" s="477"/>
      <c r="S115" s="477"/>
      <c r="T115" s="477"/>
      <c r="U115" s="477"/>
      <c r="V115" s="477"/>
      <c r="W115" s="495"/>
    </row>
    <row r="116" spans="1:23" s="443" customFormat="1">
      <c r="A116" s="511" t="s">
        <v>904</v>
      </c>
      <c r="G116" s="389">
        <f>+G106+G108</f>
        <v>0</v>
      </c>
      <c r="H116" s="478"/>
      <c r="M116" s="460"/>
      <c r="W116" s="461"/>
    </row>
    <row r="117" spans="1:23" s="443" customFormat="1" ht="12.75" thickBot="1">
      <c r="A117" s="511"/>
      <c r="C117" s="598"/>
      <c r="E117" s="598"/>
      <c r="G117" s="480">
        <f>SUM(G115:G116)</f>
        <v>0</v>
      </c>
      <c r="H117" s="478"/>
      <c r="M117" s="476"/>
      <c r="N117" s="477"/>
      <c r="O117" s="477"/>
      <c r="P117" s="477"/>
      <c r="Q117" s="477"/>
      <c r="R117" s="477"/>
      <c r="S117" s="477"/>
      <c r="T117" s="477"/>
      <c r="U117" s="477"/>
      <c r="V117" s="477"/>
      <c r="W117" s="495"/>
    </row>
    <row r="118" spans="1:23" s="443" customFormat="1" ht="12.75" thickTop="1"/>
    <row r="119" spans="1:23" s="443" customFormat="1" ht="18">
      <c r="A119" s="953"/>
      <c r="B119" s="953"/>
      <c r="C119" s="210"/>
      <c r="D119" s="482"/>
    </row>
    <row r="120" spans="1:23" s="443" customFormat="1" ht="15.75">
      <c r="A120" s="735" t="s">
        <v>171</v>
      </c>
      <c r="B120" s="210"/>
      <c r="C120" s="210"/>
      <c r="E120" s="962" t="s">
        <v>936</v>
      </c>
      <c r="F120" s="963"/>
      <c r="G120" s="963"/>
      <c r="H120" s="963"/>
      <c r="I120" s="964"/>
      <c r="J120" s="592"/>
    </row>
    <row r="121" spans="1:23" s="443" customFormat="1" ht="15">
      <c r="A121" s="210"/>
      <c r="B121" s="210"/>
      <c r="C121" s="210"/>
      <c r="D121" s="446"/>
      <c r="E121" s="460"/>
      <c r="I121" s="461"/>
    </row>
    <row r="122" spans="1:23" s="443" customFormat="1" ht="18">
      <c r="A122" s="953"/>
      <c r="B122" s="953"/>
      <c r="C122" s="210"/>
      <c r="D122" s="446"/>
      <c r="E122" s="514" t="s">
        <v>937</v>
      </c>
      <c r="F122" s="213"/>
      <c r="I122" s="461"/>
    </row>
    <row r="123" spans="1:23" s="443" customFormat="1" ht="15.75">
      <c r="A123" s="512" t="s">
        <v>957</v>
      </c>
      <c r="B123" s="210"/>
      <c r="C123" s="210"/>
      <c r="D123" s="446"/>
      <c r="E123" s="514" t="s">
        <v>938</v>
      </c>
      <c r="F123" s="213"/>
      <c r="I123" s="461"/>
    </row>
    <row r="124" spans="1:23" s="443" customFormat="1" ht="15.75">
      <c r="A124" s="210"/>
      <c r="B124" s="210"/>
      <c r="C124" s="210"/>
      <c r="D124" s="446"/>
      <c r="E124" s="514" t="s">
        <v>939</v>
      </c>
      <c r="F124" s="213"/>
      <c r="I124" s="461"/>
    </row>
    <row r="125" spans="1:23" s="443" customFormat="1" ht="18">
      <c r="A125" s="953"/>
      <c r="B125" s="953"/>
      <c r="C125" s="210"/>
      <c r="D125" s="446"/>
      <c r="E125" s="514" t="s">
        <v>940</v>
      </c>
      <c r="F125" s="213"/>
      <c r="I125" s="461"/>
    </row>
    <row r="126" spans="1:23" s="443" customFormat="1" ht="15.75">
      <c r="A126" s="512" t="s">
        <v>864</v>
      </c>
      <c r="B126" s="513"/>
      <c r="C126" s="210"/>
      <c r="D126" s="446"/>
      <c r="E126" s="514" t="s">
        <v>941</v>
      </c>
      <c r="F126" s="213"/>
      <c r="I126" s="461"/>
    </row>
    <row r="127" spans="1:23" s="443" customFormat="1" ht="15.75">
      <c r="A127" s="210"/>
      <c r="B127" s="210"/>
      <c r="C127" s="210"/>
      <c r="D127" s="446"/>
      <c r="E127" s="514" t="s">
        <v>942</v>
      </c>
      <c r="F127" s="213"/>
      <c r="I127" s="461"/>
    </row>
    <row r="128" spans="1:23" s="443" customFormat="1" ht="18">
      <c r="A128" s="953"/>
      <c r="B128" s="953"/>
      <c r="C128" s="770"/>
      <c r="E128" s="515" t="s">
        <v>943</v>
      </c>
      <c r="F128" s="591"/>
      <c r="G128" s="477"/>
      <c r="H128" s="477"/>
      <c r="I128" s="495"/>
    </row>
    <row r="129" spans="1:39" s="443" customFormat="1" ht="15">
      <c r="A129" s="512" t="s">
        <v>6</v>
      </c>
      <c r="B129" s="513"/>
      <c r="C129" s="210"/>
    </row>
    <row r="130" spans="1:39" s="443" customFormat="1" ht="15">
      <c r="A130" s="210"/>
      <c r="B130" s="210"/>
      <c r="C130" s="516"/>
      <c r="U130" s="516"/>
      <c r="V130" s="516"/>
    </row>
    <row r="131" spans="1:39" s="443" customFormat="1">
      <c r="C131" s="446"/>
    </row>
    <row r="132" spans="1:39" s="518" customFormat="1" ht="15.75">
      <c r="A132" s="517" t="s">
        <v>944</v>
      </c>
      <c r="C132" s="519"/>
    </row>
    <row r="133" spans="1:39" s="518" customFormat="1" ht="39.200000000000003" customHeight="1">
      <c r="A133" s="959" t="s">
        <v>1130</v>
      </c>
      <c r="B133" s="959"/>
      <c r="C133" s="959"/>
      <c r="D133" s="959"/>
      <c r="E133" s="959"/>
      <c r="F133" s="959"/>
      <c r="G133" s="959"/>
      <c r="H133" s="959"/>
      <c r="I133" s="959"/>
      <c r="J133" s="959"/>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59"/>
      <c r="AK133" s="959"/>
      <c r="AL133" s="959"/>
      <c r="AM133" s="959"/>
    </row>
    <row r="134" spans="1:39" s="518" customFormat="1" ht="15.75">
      <c r="A134" s="213"/>
      <c r="C134" s="519"/>
    </row>
    <row r="135" spans="1:39" s="518" customFormat="1" ht="15.75">
      <c r="A135" s="517" t="s">
        <v>920</v>
      </c>
      <c r="C135" s="519"/>
    </row>
    <row r="136" spans="1:39" s="518" customFormat="1" ht="37.15" customHeight="1">
      <c r="A136" s="957" t="s">
        <v>1001</v>
      </c>
      <c r="B136" s="960"/>
      <c r="C136" s="960"/>
      <c r="D136" s="960"/>
      <c r="E136" s="960"/>
      <c r="F136" s="960"/>
      <c r="G136" s="960"/>
      <c r="H136" s="960"/>
      <c r="I136" s="960"/>
      <c r="J136" s="960"/>
      <c r="K136" s="960"/>
      <c r="L136" s="960"/>
      <c r="M136" s="960"/>
      <c r="N136" s="960"/>
      <c r="O136" s="960"/>
      <c r="P136" s="960"/>
      <c r="Q136" s="960"/>
      <c r="R136" s="960"/>
      <c r="S136" s="960"/>
      <c r="T136" s="960"/>
      <c r="U136" s="960"/>
      <c r="V136" s="960"/>
      <c r="W136" s="960"/>
      <c r="X136" s="960"/>
      <c r="Y136" s="960"/>
      <c r="Z136" s="960"/>
      <c r="AA136" s="960"/>
      <c r="AB136" s="960"/>
      <c r="AC136" s="960"/>
      <c r="AD136" s="960"/>
      <c r="AE136" s="960"/>
      <c r="AF136" s="960"/>
      <c r="AG136" s="960"/>
      <c r="AH136" s="960"/>
      <c r="AI136" s="960"/>
      <c r="AJ136" s="960"/>
      <c r="AK136" s="960"/>
      <c r="AL136" s="960"/>
      <c r="AM136" s="960"/>
    </row>
    <row r="137" spans="1:39" s="518" customFormat="1" ht="15.75">
      <c r="A137" s="955" t="s">
        <v>989</v>
      </c>
      <c r="B137" s="955"/>
      <c r="C137" s="955"/>
      <c r="D137" s="955"/>
      <c r="E137" s="955"/>
      <c r="F137" s="955"/>
      <c r="G137" s="955"/>
      <c r="H137" s="955"/>
      <c r="I137" s="955"/>
      <c r="J137" s="955"/>
      <c r="K137" s="955"/>
      <c r="L137" s="955"/>
      <c r="M137" s="955"/>
      <c r="N137" s="955"/>
      <c r="O137" s="955"/>
      <c r="P137" s="955"/>
      <c r="Q137" s="955"/>
      <c r="R137" s="955"/>
      <c r="S137" s="955"/>
      <c r="T137" s="955"/>
      <c r="U137" s="955"/>
      <c r="V137" s="955"/>
      <c r="W137" s="955"/>
      <c r="X137" s="955"/>
      <c r="Y137" s="955"/>
      <c r="Z137" s="955"/>
      <c r="AA137" s="955"/>
      <c r="AB137" s="955"/>
      <c r="AC137" s="955"/>
      <c r="AD137" s="955"/>
      <c r="AE137" s="955"/>
      <c r="AF137" s="955"/>
      <c r="AG137" s="955"/>
      <c r="AH137" s="955"/>
      <c r="AI137" s="955"/>
      <c r="AJ137" s="955"/>
      <c r="AK137" s="955"/>
      <c r="AL137" s="955"/>
      <c r="AM137" s="955"/>
    </row>
    <row r="138" spans="1:39" s="518" customFormat="1" ht="15.75">
      <c r="A138" s="955" t="s">
        <v>921</v>
      </c>
      <c r="B138" s="955"/>
      <c r="C138" s="955"/>
      <c r="D138" s="955"/>
      <c r="E138" s="955"/>
      <c r="F138" s="955"/>
      <c r="G138" s="955"/>
      <c r="H138" s="955"/>
      <c r="I138" s="955"/>
      <c r="J138" s="955"/>
      <c r="K138" s="955"/>
      <c r="L138" s="955"/>
      <c r="M138" s="955"/>
      <c r="N138" s="955"/>
      <c r="O138" s="955"/>
      <c r="P138" s="955"/>
      <c r="Q138" s="955"/>
      <c r="R138" s="955"/>
      <c r="S138" s="955"/>
      <c r="T138" s="955"/>
      <c r="U138" s="955"/>
      <c r="V138" s="955"/>
      <c r="W138" s="955"/>
      <c r="X138" s="955"/>
      <c r="Y138" s="955"/>
      <c r="Z138" s="955"/>
      <c r="AA138" s="955"/>
      <c r="AB138" s="955"/>
      <c r="AC138" s="955"/>
      <c r="AD138" s="955"/>
      <c r="AE138" s="955"/>
      <c r="AF138" s="955"/>
      <c r="AG138" s="955"/>
      <c r="AH138" s="955"/>
      <c r="AI138" s="955"/>
      <c r="AJ138" s="955"/>
      <c r="AK138" s="955"/>
      <c r="AL138" s="955"/>
      <c r="AM138" s="955"/>
    </row>
    <row r="139" spans="1:39" s="518" customFormat="1" ht="15.75">
      <c r="A139" s="954" t="s">
        <v>1003</v>
      </c>
      <c r="B139" s="954"/>
      <c r="C139" s="954"/>
      <c r="D139" s="954"/>
      <c r="E139" s="954"/>
      <c r="F139" s="954"/>
      <c r="G139" s="954"/>
      <c r="H139" s="954"/>
      <c r="I139" s="954"/>
      <c r="J139" s="954"/>
      <c r="K139" s="954"/>
      <c r="L139" s="954"/>
      <c r="M139" s="954"/>
      <c r="N139" s="954"/>
      <c r="O139" s="954"/>
      <c r="P139" s="954"/>
      <c r="Q139" s="954"/>
      <c r="R139" s="954"/>
      <c r="S139" s="954"/>
      <c r="T139" s="954"/>
      <c r="U139" s="954"/>
      <c r="V139" s="954"/>
      <c r="W139" s="954"/>
      <c r="X139" s="954"/>
      <c r="Y139" s="954"/>
      <c r="Z139" s="954"/>
      <c r="AA139" s="954"/>
      <c r="AB139" s="954"/>
      <c r="AC139" s="954"/>
      <c r="AD139" s="954"/>
      <c r="AE139" s="954"/>
      <c r="AF139" s="954"/>
      <c r="AG139" s="954"/>
      <c r="AH139" s="954"/>
      <c r="AI139" s="954"/>
      <c r="AJ139" s="954"/>
      <c r="AK139" s="954"/>
      <c r="AL139" s="954"/>
      <c r="AM139" s="954"/>
    </row>
    <row r="140" spans="1:39" s="518" customFormat="1" ht="15.75">
      <c r="A140" s="955" t="s">
        <v>947</v>
      </c>
      <c r="B140" s="955"/>
      <c r="C140" s="955"/>
      <c r="D140" s="955"/>
      <c r="E140" s="955"/>
      <c r="F140" s="955"/>
      <c r="G140" s="955"/>
      <c r="H140" s="955"/>
      <c r="I140" s="955"/>
      <c r="J140" s="955"/>
      <c r="K140" s="955"/>
      <c r="L140" s="955"/>
      <c r="M140" s="955"/>
      <c r="N140" s="955"/>
      <c r="O140" s="955"/>
      <c r="P140" s="955"/>
      <c r="Q140" s="955"/>
      <c r="R140" s="955"/>
      <c r="S140" s="955"/>
      <c r="T140" s="955"/>
      <c r="U140" s="955"/>
      <c r="V140" s="955"/>
      <c r="W140" s="955"/>
      <c r="X140" s="955"/>
      <c r="Y140" s="955"/>
      <c r="Z140" s="955"/>
      <c r="AA140" s="955"/>
      <c r="AB140" s="955"/>
      <c r="AC140" s="955"/>
      <c r="AD140" s="955"/>
      <c r="AE140" s="955"/>
      <c r="AF140" s="955"/>
      <c r="AG140" s="955"/>
      <c r="AH140" s="955"/>
      <c r="AI140" s="955"/>
      <c r="AJ140" s="955"/>
      <c r="AK140" s="955"/>
      <c r="AL140" s="955"/>
      <c r="AM140" s="955"/>
    </row>
    <row r="141" spans="1:39" s="518" customFormat="1" ht="15.75">
      <c r="A141" s="520" t="s">
        <v>922</v>
      </c>
      <c r="C141" s="519"/>
    </row>
    <row r="142" spans="1:39" s="518" customFormat="1" ht="15">
      <c r="C142" s="519"/>
    </row>
    <row r="143" spans="1:39" s="518" customFormat="1" ht="15.75">
      <c r="A143" s="517" t="s">
        <v>945</v>
      </c>
      <c r="B143" s="281"/>
      <c r="C143" s="519"/>
    </row>
    <row r="144" spans="1:39" s="521" customFormat="1" ht="47.1" customHeight="1">
      <c r="A144" s="958" t="s">
        <v>1131</v>
      </c>
      <c r="B144" s="958"/>
      <c r="C144" s="958"/>
      <c r="D144" s="958"/>
      <c r="E144" s="958"/>
      <c r="F144" s="958"/>
      <c r="G144" s="958"/>
      <c r="H144" s="958"/>
      <c r="I144" s="958"/>
      <c r="J144" s="958"/>
      <c r="K144" s="958"/>
      <c r="L144" s="958"/>
      <c r="M144" s="958"/>
      <c r="N144" s="958"/>
      <c r="O144" s="958"/>
      <c r="P144" s="958"/>
      <c r="Q144" s="958"/>
      <c r="R144" s="958"/>
      <c r="S144" s="958"/>
      <c r="T144" s="958"/>
      <c r="U144" s="958"/>
      <c r="V144" s="958"/>
      <c r="W144" s="958"/>
      <c r="X144" s="958"/>
      <c r="Y144" s="958"/>
      <c r="Z144" s="958"/>
      <c r="AA144" s="958"/>
      <c r="AB144" s="958"/>
      <c r="AC144" s="958"/>
      <c r="AD144" s="958"/>
      <c r="AE144" s="958"/>
      <c r="AF144" s="958"/>
      <c r="AG144" s="958"/>
      <c r="AH144" s="958"/>
      <c r="AI144" s="958"/>
      <c r="AJ144" s="958"/>
      <c r="AK144" s="958"/>
      <c r="AL144" s="958"/>
      <c r="AM144" s="958"/>
    </row>
    <row r="145" spans="1:39" s="518" customFormat="1" ht="15.75">
      <c r="A145" s="213"/>
      <c r="B145" s="281"/>
      <c r="C145" s="519"/>
    </row>
    <row r="146" spans="1:39" s="518" customFormat="1" ht="15.75">
      <c r="A146" s="517" t="s">
        <v>920</v>
      </c>
      <c r="B146" s="281"/>
      <c r="C146" s="519"/>
    </row>
    <row r="147" spans="1:39" s="518" customFormat="1" ht="15.75">
      <c r="A147" s="522" t="s">
        <v>923</v>
      </c>
      <c r="B147" s="281"/>
      <c r="C147" s="519"/>
    </row>
    <row r="148" spans="1:39" s="518" customFormat="1" ht="15.75">
      <c r="A148" s="522" t="s">
        <v>924</v>
      </c>
      <c r="B148" s="281"/>
      <c r="C148" s="519"/>
    </row>
    <row r="149" spans="1:39" s="518" customFormat="1" ht="15.75">
      <c r="A149" s="522" t="s">
        <v>1121</v>
      </c>
      <c r="B149" s="281"/>
      <c r="C149" s="519"/>
    </row>
    <row r="150" spans="1:39" s="518" customFormat="1" ht="15.75">
      <c r="A150" s="522"/>
      <c r="B150" s="281" t="s">
        <v>1015</v>
      </c>
      <c r="C150" s="519"/>
    </row>
    <row r="151" spans="1:39" s="518" customFormat="1" ht="15.75">
      <c r="A151" s="522"/>
      <c r="B151" s="281" t="s">
        <v>1016</v>
      </c>
      <c r="C151" s="519"/>
    </row>
    <row r="152" spans="1:39" s="518" customFormat="1" ht="15.75">
      <c r="A152" s="522"/>
      <c r="B152" s="281" t="s">
        <v>1017</v>
      </c>
      <c r="C152" s="519"/>
    </row>
    <row r="153" spans="1:39" s="518" customFormat="1" ht="15.75">
      <c r="A153" s="522"/>
      <c r="B153" s="281"/>
      <c r="C153" s="519"/>
    </row>
    <row r="154" spans="1:39" s="518" customFormat="1" ht="29.85" customHeight="1">
      <c r="A154" s="956" t="s">
        <v>993</v>
      </c>
      <c r="B154" s="956"/>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956"/>
      <c r="Z154" s="956"/>
      <c r="AA154" s="956"/>
      <c r="AB154" s="956"/>
      <c r="AC154" s="956"/>
      <c r="AD154" s="956"/>
      <c r="AE154" s="956"/>
      <c r="AF154" s="956"/>
      <c r="AG154" s="956"/>
      <c r="AH154" s="956"/>
      <c r="AI154" s="956"/>
      <c r="AJ154" s="956"/>
      <c r="AK154" s="956"/>
      <c r="AL154" s="956"/>
      <c r="AM154" s="956"/>
    </row>
    <row r="155" spans="1:39" s="518" customFormat="1" ht="15.75">
      <c r="A155" s="957" t="s">
        <v>946</v>
      </c>
      <c r="B155" s="957"/>
      <c r="C155" s="957"/>
      <c r="D155" s="957"/>
      <c r="E155" s="957"/>
      <c r="F155" s="957"/>
      <c r="G155" s="957"/>
      <c r="H155" s="957"/>
      <c r="I155" s="957"/>
      <c r="J155" s="957"/>
      <c r="K155" s="957"/>
      <c r="L155" s="957"/>
      <c r="M155" s="957"/>
      <c r="N155" s="957"/>
      <c r="O155" s="957"/>
      <c r="P155" s="957"/>
      <c r="Q155" s="957"/>
      <c r="R155" s="957"/>
      <c r="S155" s="957"/>
      <c r="T155" s="957"/>
      <c r="U155" s="957"/>
      <c r="V155" s="957"/>
      <c r="W155" s="957"/>
      <c r="X155" s="957"/>
      <c r="Y155" s="957"/>
      <c r="Z155" s="957"/>
      <c r="AA155" s="957"/>
      <c r="AB155" s="957"/>
      <c r="AC155" s="957"/>
      <c r="AD155" s="957"/>
      <c r="AE155" s="957"/>
      <c r="AF155" s="957"/>
      <c r="AG155" s="957"/>
      <c r="AH155" s="957"/>
      <c r="AI155" s="957"/>
      <c r="AJ155" s="957"/>
      <c r="AK155" s="957"/>
      <c r="AL155" s="957"/>
      <c r="AM155" s="957"/>
    </row>
    <row r="156" spans="1:39" s="518" customFormat="1" ht="15.75">
      <c r="A156" s="520" t="s">
        <v>925</v>
      </c>
      <c r="B156" s="281"/>
      <c r="C156" s="519"/>
    </row>
    <row r="157" spans="1:39" s="518" customFormat="1" ht="15.75">
      <c r="A157" s="523" t="s">
        <v>926</v>
      </c>
      <c r="C157" s="519"/>
      <c r="D157" s="523" t="s">
        <v>927</v>
      </c>
    </row>
    <row r="158" spans="1:39" s="518" customFormat="1" ht="15.75">
      <c r="A158" s="523" t="s">
        <v>928</v>
      </c>
      <c r="C158" s="519"/>
      <c r="D158" s="523" t="s">
        <v>929</v>
      </c>
    </row>
    <row r="159" spans="1:39" s="518" customFormat="1" ht="15.75">
      <c r="A159" s="523" t="s">
        <v>930</v>
      </c>
      <c r="C159" s="519"/>
      <c r="D159" s="523" t="s">
        <v>931</v>
      </c>
    </row>
    <row r="160" spans="1:39" s="518" customFormat="1" ht="15.75">
      <c r="A160" s="523" t="s">
        <v>932</v>
      </c>
      <c r="C160" s="519"/>
      <c r="D160" s="523" t="s">
        <v>933</v>
      </c>
    </row>
    <row r="161" spans="1:39" s="518" customFormat="1" ht="15.75">
      <c r="A161" s="522" t="s">
        <v>934</v>
      </c>
      <c r="B161" s="281"/>
      <c r="C161" s="519"/>
    </row>
    <row r="162" spans="1:39" s="518" customFormat="1" ht="33" customHeight="1">
      <c r="A162" s="956" t="s">
        <v>948</v>
      </c>
      <c r="B162" s="956"/>
      <c r="C162" s="956"/>
      <c r="D162" s="956"/>
      <c r="E162" s="956"/>
      <c r="F162" s="956"/>
      <c r="G162" s="956"/>
      <c r="H162" s="956"/>
      <c r="I162" s="956"/>
      <c r="J162" s="956"/>
      <c r="K162" s="956"/>
      <c r="L162" s="956"/>
      <c r="M162" s="956"/>
      <c r="N162" s="956"/>
      <c r="O162" s="956"/>
      <c r="P162" s="956"/>
      <c r="Q162" s="956"/>
      <c r="R162" s="956"/>
      <c r="S162" s="956"/>
      <c r="T162" s="956"/>
      <c r="U162" s="956"/>
      <c r="V162" s="956"/>
      <c r="W162" s="956"/>
      <c r="X162" s="956"/>
      <c r="Y162" s="956"/>
      <c r="Z162" s="956"/>
      <c r="AA162" s="956"/>
      <c r="AB162" s="956"/>
      <c r="AC162" s="956"/>
      <c r="AD162" s="956"/>
      <c r="AE162" s="956"/>
      <c r="AF162" s="956"/>
      <c r="AG162" s="956"/>
      <c r="AH162" s="956"/>
      <c r="AI162" s="956"/>
      <c r="AJ162" s="956"/>
      <c r="AK162" s="956"/>
      <c r="AL162" s="956"/>
      <c r="AM162" s="956"/>
    </row>
    <row r="163" spans="1:39" s="518" customFormat="1" ht="15.75">
      <c r="A163" s="522" t="s">
        <v>935</v>
      </c>
      <c r="B163" s="281"/>
      <c r="C163" s="519"/>
    </row>
    <row r="164" spans="1:39" s="518" customFormat="1" ht="15">
      <c r="C164" s="519"/>
    </row>
    <row r="165" spans="1:39" s="443" customFormat="1">
      <c r="C165" s="446"/>
    </row>
    <row r="166" spans="1:39" s="443" customFormat="1">
      <c r="C166" s="446"/>
    </row>
    <row r="167" spans="1:39" s="443" customFormat="1">
      <c r="C167" s="446"/>
    </row>
    <row r="168" spans="1:39" s="443" customFormat="1">
      <c r="C168" s="446"/>
    </row>
    <row r="169" spans="1:39" s="443" customFormat="1">
      <c r="C169" s="446"/>
    </row>
    <row r="170" spans="1:39" s="443" customFormat="1">
      <c r="C170" s="446"/>
    </row>
    <row r="171" spans="1:39" s="443" customFormat="1">
      <c r="C171" s="446"/>
    </row>
    <row r="172" spans="1:39" s="443" customFormat="1">
      <c r="C172" s="446"/>
    </row>
    <row r="173" spans="1:39" s="443" customFormat="1">
      <c r="C173" s="446"/>
    </row>
    <row r="174" spans="1:39" s="443" customFormat="1">
      <c r="C174" s="446"/>
    </row>
    <row r="175" spans="1:39" s="443" customFormat="1">
      <c r="C175" s="446"/>
    </row>
    <row r="176" spans="1:39" s="443" customFormat="1">
      <c r="C176" s="446"/>
    </row>
    <row r="177" spans="3:3" s="443" customFormat="1">
      <c r="C177" s="446"/>
    </row>
    <row r="178" spans="3:3" s="443" customFormat="1">
      <c r="C178" s="446"/>
    </row>
    <row r="179" spans="3:3" s="443" customFormat="1">
      <c r="C179" s="446"/>
    </row>
    <row r="180" spans="3:3" s="443" customFormat="1">
      <c r="C180" s="446"/>
    </row>
    <row r="181" spans="3:3" s="443" customFormat="1">
      <c r="C181" s="446"/>
    </row>
    <row r="182" spans="3:3" s="443" customFormat="1">
      <c r="C182" s="446"/>
    </row>
    <row r="183" spans="3:3" s="443" customFormat="1">
      <c r="C183" s="446"/>
    </row>
    <row r="184" spans="3:3" s="443" customFormat="1">
      <c r="C184" s="446"/>
    </row>
    <row r="185" spans="3:3" s="443" customFormat="1">
      <c r="C185" s="446"/>
    </row>
    <row r="186" spans="3:3" s="443" customFormat="1">
      <c r="C186" s="446"/>
    </row>
    <row r="187" spans="3:3" s="443" customFormat="1">
      <c r="C187" s="446"/>
    </row>
    <row r="188" spans="3:3" s="443" customFormat="1">
      <c r="C188" s="446"/>
    </row>
    <row r="189" spans="3:3" s="443" customFormat="1">
      <c r="C189" s="446"/>
    </row>
    <row r="190" spans="3:3" s="443" customFormat="1">
      <c r="C190" s="446"/>
    </row>
    <row r="191" spans="3:3" s="443" customFormat="1">
      <c r="C191" s="446"/>
    </row>
    <row r="192" spans="3:3" s="443" customFormat="1">
      <c r="C192" s="446"/>
    </row>
    <row r="193" spans="3:3" s="443" customFormat="1">
      <c r="C193" s="446"/>
    </row>
    <row r="194" spans="3:3" s="443" customFormat="1">
      <c r="C194" s="446"/>
    </row>
    <row r="195" spans="3:3" s="443" customFormat="1">
      <c r="C195" s="446"/>
    </row>
    <row r="196" spans="3:3" s="443" customFormat="1">
      <c r="C196" s="446"/>
    </row>
    <row r="197" spans="3:3" s="443" customFormat="1">
      <c r="C197" s="446"/>
    </row>
    <row r="198" spans="3:3" s="443" customFormat="1">
      <c r="C198" s="446"/>
    </row>
    <row r="199" spans="3:3" s="443" customFormat="1">
      <c r="C199" s="446"/>
    </row>
    <row r="200" spans="3:3" s="443" customFormat="1">
      <c r="C200" s="446"/>
    </row>
    <row r="201" spans="3:3" s="443" customFormat="1">
      <c r="C201" s="446"/>
    </row>
    <row r="202" spans="3:3">
      <c r="C202" s="393"/>
    </row>
    <row r="203" spans="3:3">
      <c r="C203" s="393"/>
    </row>
    <row r="204" spans="3:3">
      <c r="C204" s="393"/>
    </row>
    <row r="205" spans="3:3">
      <c r="C205" s="393"/>
    </row>
    <row r="206" spans="3:3">
      <c r="C206" s="393"/>
    </row>
    <row r="207" spans="3:3">
      <c r="C207" s="393"/>
    </row>
    <row r="208" spans="3:3">
      <c r="C208" s="393"/>
    </row>
    <row r="209" spans="3:3">
      <c r="C209" s="393"/>
    </row>
    <row r="210" spans="3:3">
      <c r="C210" s="393"/>
    </row>
    <row r="211" spans="3:3">
      <c r="C211" s="393"/>
    </row>
  </sheetData>
  <sheetProtection selectLockedCells="1"/>
  <mergeCells count="23">
    <mergeCell ref="B7:G7"/>
    <mergeCell ref="A119:B119"/>
    <mergeCell ref="A122:B122"/>
    <mergeCell ref="E120:I120"/>
    <mergeCell ref="AI11:AM11"/>
    <mergeCell ref="AC37:AG37"/>
    <mergeCell ref="AK37:AM37"/>
    <mergeCell ref="E37:Q37"/>
    <mergeCell ref="S37:AA37"/>
    <mergeCell ref="K11:S11"/>
    <mergeCell ref="U11:Y11"/>
    <mergeCell ref="A155:AM155"/>
    <mergeCell ref="A162:AM162"/>
    <mergeCell ref="A144:AM144"/>
    <mergeCell ref="A133:AM133"/>
    <mergeCell ref="A136:AM136"/>
    <mergeCell ref="A137:AM137"/>
    <mergeCell ref="A138:AM138"/>
    <mergeCell ref="A125:B125"/>
    <mergeCell ref="A128:B128"/>
    <mergeCell ref="A139:AM139"/>
    <mergeCell ref="A140:AM140"/>
    <mergeCell ref="A154:AM154"/>
  </mergeCells>
  <hyperlinks>
    <hyperlink ref="K6" r:id="rId1" xr:uid="{FCD60DD2-3E08-4EAD-9688-7FD1D90E9B2A}"/>
  </hyperlinks>
  <pageMargins left="0.7" right="0.7" top="0.24" bottom="0.3" header="0.3" footer="0.17"/>
  <pageSetup paperSize="3" scale="44" fitToHeight="2" orientation="landscape" r:id="rId2"/>
  <rowBreaks count="1" manualBreakCount="1">
    <brk id="130" max="36"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39997558519241921"/>
  </sheetPr>
  <dimension ref="A1:BO210"/>
  <sheetViews>
    <sheetView topLeftCell="A5" zoomScaleNormal="100" zoomScaleSheetLayoutView="72" workbookViewId="0">
      <selection activeCell="A139" sqref="A139:AM139"/>
    </sheetView>
  </sheetViews>
  <sheetFormatPr defaultColWidth="9.21875" defaultRowHeight="12"/>
  <cols>
    <col min="1" max="1" width="39.109375" style="384" customWidth="1"/>
    <col min="2" max="2" width="3.109375" style="384" customWidth="1"/>
    <col min="3" max="3" width="14.77734375" style="385" customWidth="1"/>
    <col min="4" max="4" width="2.44140625" style="384" customWidth="1"/>
    <col min="5" max="5" width="14.21875" style="384" customWidth="1"/>
    <col min="6" max="6" width="2" style="384" customWidth="1"/>
    <col min="7" max="7" width="14.21875" style="384" customWidth="1"/>
    <col min="8" max="8" width="2.21875" style="384" customWidth="1"/>
    <col min="9" max="9" width="14.21875" style="384" customWidth="1"/>
    <col min="10" max="10" width="2.44140625" style="384" customWidth="1"/>
    <col min="11" max="11" width="14.21875" style="384" customWidth="1"/>
    <col min="12" max="12" width="2.21875" style="384" customWidth="1"/>
    <col min="13" max="13" width="14.21875" style="384" customWidth="1"/>
    <col min="14" max="14" width="2.21875" style="384" customWidth="1"/>
    <col min="15" max="15" width="14.21875" style="384" customWidth="1"/>
    <col min="16" max="16" width="2.21875" style="384" customWidth="1"/>
    <col min="17" max="17" width="15.109375" style="384" customWidth="1"/>
    <col min="18" max="18" width="1.77734375" style="384" customWidth="1"/>
    <col min="19" max="19" width="14.44140625" style="384" customWidth="1"/>
    <col min="20" max="20" width="2.21875" style="384" customWidth="1"/>
    <col min="21" max="21" width="13.21875" style="384" customWidth="1"/>
    <col min="22" max="22" width="2.21875" style="384" customWidth="1"/>
    <col min="23" max="23" width="12.21875" style="384" customWidth="1"/>
    <col min="24" max="24" width="2.21875" style="384" customWidth="1"/>
    <col min="25" max="25" width="13.21875" style="384" customWidth="1"/>
    <col min="26" max="26" width="2" style="384" customWidth="1"/>
    <col min="27" max="27" width="12.109375" style="384" customWidth="1"/>
    <col min="28" max="28" width="2.21875" style="384" customWidth="1"/>
    <col min="29" max="29" width="10.21875" style="384" customWidth="1"/>
    <col min="30" max="30" width="1.77734375" style="384" customWidth="1"/>
    <col min="31" max="31" width="12" style="384" customWidth="1"/>
    <col min="32" max="32" width="1.77734375" style="384" customWidth="1"/>
    <col min="33" max="33" width="11.77734375" style="384" customWidth="1"/>
    <col min="34" max="34" width="2" style="384" customWidth="1"/>
    <col min="35" max="35" width="11.77734375" style="384" customWidth="1"/>
    <col min="36" max="36" width="1.77734375" style="384" customWidth="1"/>
    <col min="37" max="37" width="14.77734375" style="384" customWidth="1"/>
    <col min="38" max="38" width="2.21875" style="384" customWidth="1"/>
    <col min="39" max="39" width="9.44140625" style="384" customWidth="1"/>
    <col min="40" max="40" width="1.77734375" style="384" customWidth="1"/>
    <col min="41" max="41" width="9.21875" style="384"/>
    <col min="42" max="42" width="2.77734375" style="384" customWidth="1"/>
    <col min="43" max="43" width="13.77734375" style="384" customWidth="1"/>
    <col min="44" max="44" width="2.77734375" style="384" customWidth="1"/>
    <col min="45" max="45" width="9.44140625" style="384" customWidth="1"/>
    <col min="46" max="46" width="2.21875" style="384" customWidth="1"/>
    <col min="47" max="47" width="11" style="384" customWidth="1"/>
    <col min="48" max="16384" width="9.21875" style="384"/>
  </cols>
  <sheetData>
    <row r="1" spans="1:67" s="439" customFormat="1" ht="1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M1" s="475" t="s">
        <v>177</v>
      </c>
      <c r="AN1" s="438"/>
      <c r="AO1" s="438"/>
      <c r="AQ1" s="438"/>
      <c r="AR1" s="438"/>
      <c r="AS1" s="438"/>
      <c r="AU1" s="438"/>
      <c r="AV1" s="438"/>
      <c r="AW1" s="438"/>
      <c r="AX1" s="438"/>
      <c r="AY1" s="438"/>
      <c r="AZ1" s="438"/>
      <c r="BA1" s="438"/>
      <c r="BB1" s="438"/>
      <c r="BC1" s="438"/>
      <c r="BD1" s="438"/>
      <c r="BE1" s="438"/>
      <c r="BF1" s="438"/>
      <c r="BG1" s="438"/>
      <c r="BH1" s="438"/>
      <c r="BI1" s="438"/>
      <c r="BJ1" s="438"/>
      <c r="BK1" s="438"/>
      <c r="BL1" s="438"/>
      <c r="BM1" s="438"/>
      <c r="BN1" s="438"/>
      <c r="BO1" s="438"/>
    </row>
    <row r="2" spans="1:67" s="439" customFormat="1" ht="15">
      <c r="A2" s="439" t="s">
        <v>165</v>
      </c>
      <c r="B2" s="438"/>
      <c r="C2" s="438"/>
      <c r="D2" s="438"/>
      <c r="E2" s="438"/>
      <c r="F2" s="438"/>
      <c r="G2" s="438"/>
      <c r="H2" s="438"/>
      <c r="I2" s="438"/>
      <c r="J2" s="438"/>
      <c r="K2" s="438"/>
      <c r="L2" s="438"/>
      <c r="M2" s="438"/>
      <c r="N2" s="438"/>
      <c r="O2" s="210" t="s">
        <v>226</v>
      </c>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40"/>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row>
    <row r="3" spans="1:67" s="439" customFormat="1" ht="15">
      <c r="A3" s="441">
        <f>Trans!A3</f>
        <v>45838</v>
      </c>
      <c r="B3" s="438"/>
      <c r="C3" s="438"/>
      <c r="D3" s="438"/>
      <c r="E3" s="438"/>
      <c r="F3" s="438"/>
      <c r="G3" s="438"/>
      <c r="H3" s="438"/>
      <c r="I3" s="438"/>
      <c r="J3" s="438"/>
      <c r="K3" s="438"/>
      <c r="L3" s="438"/>
      <c r="M3" s="438"/>
      <c r="N3" s="438"/>
      <c r="O3" s="210" t="s">
        <v>227</v>
      </c>
      <c r="P3" s="809"/>
      <c r="Q3" s="809"/>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row>
    <row r="4" spans="1:67" s="439" customFormat="1" ht="14.25">
      <c r="A4" s="441"/>
      <c r="B4" s="438"/>
      <c r="C4" s="438"/>
      <c r="D4" s="438"/>
      <c r="E4" s="438"/>
      <c r="F4" s="438"/>
      <c r="G4" s="438"/>
      <c r="H4" s="438"/>
      <c r="I4" s="438"/>
      <c r="J4" s="438"/>
      <c r="K4" s="438"/>
      <c r="L4" s="438"/>
      <c r="M4" s="438"/>
      <c r="N4" s="438"/>
      <c r="O4" s="813" t="s">
        <v>1117</v>
      </c>
      <c r="P4" s="809"/>
      <c r="Q4" s="809"/>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row>
    <row r="5" spans="1:67" s="443" customFormat="1" ht="18">
      <c r="A5" s="442" t="s">
        <v>949</v>
      </c>
      <c r="C5" s="444"/>
    </row>
    <row r="6" spans="1:67" s="443" customFormat="1" ht="13.35" customHeight="1">
      <c r="A6" s="445"/>
      <c r="C6" s="444"/>
      <c r="K6" s="384"/>
    </row>
    <row r="7" spans="1:67" s="443" customFormat="1" ht="18">
      <c r="A7" s="149" t="s">
        <v>408</v>
      </c>
      <c r="B7" s="985">
        <f>+Trans!F4</f>
        <v>0</v>
      </c>
      <c r="C7" s="985"/>
      <c r="D7" s="985"/>
      <c r="E7" s="985"/>
      <c r="F7" s="985"/>
      <c r="G7" s="985"/>
      <c r="H7" s="985"/>
      <c r="I7" s="985"/>
      <c r="J7" s="985"/>
      <c r="K7" s="985"/>
      <c r="L7" s="985"/>
      <c r="M7" s="985"/>
      <c r="N7" s="985"/>
      <c r="O7" s="985"/>
      <c r="P7" s="985"/>
      <c r="Q7" s="985"/>
      <c r="R7" s="985"/>
      <c r="S7" s="985"/>
      <c r="T7" s="986"/>
      <c r="U7" s="985"/>
      <c r="V7" s="985"/>
      <c r="W7" s="985"/>
      <c r="X7" s="985"/>
      <c r="Y7" s="985"/>
      <c r="Z7" s="727"/>
    </row>
    <row r="8" spans="1:67" s="443" customFormat="1">
      <c r="C8" s="446"/>
      <c r="G8" s="384"/>
    </row>
    <row r="9" spans="1:67" s="443" customFormat="1" ht="15.75">
      <c r="A9" s="447" t="s">
        <v>871</v>
      </c>
      <c r="C9" s="444"/>
    </row>
    <row r="10" spans="1:67" s="443" customFormat="1" ht="14.25" customHeight="1">
      <c r="A10" s="448"/>
      <c r="C10" s="210"/>
    </row>
    <row r="11" spans="1:67" s="443" customFormat="1" ht="14.25" customHeight="1">
      <c r="C11" s="210"/>
      <c r="K11" s="978" t="s">
        <v>409</v>
      </c>
      <c r="L11" s="979"/>
      <c r="M11" s="979"/>
      <c r="N11" s="979"/>
      <c r="O11" s="979"/>
      <c r="P11" s="979"/>
      <c r="Q11" s="979"/>
      <c r="R11" s="979"/>
      <c r="S11" s="980"/>
      <c r="T11" s="617"/>
      <c r="U11" s="966" t="s">
        <v>412</v>
      </c>
      <c r="V11" s="967"/>
      <c r="W11" s="967"/>
      <c r="X11" s="967"/>
      <c r="Y11" s="968"/>
      <c r="AB11" s="569"/>
      <c r="AC11" s="744"/>
      <c r="AD11" s="744"/>
      <c r="AE11" s="744"/>
      <c r="AF11" s="744"/>
      <c r="AG11" s="744"/>
      <c r="AH11" s="744"/>
      <c r="AI11" s="965"/>
      <c r="AJ11" s="965"/>
      <c r="AK11" s="965"/>
      <c r="AL11" s="965"/>
      <c r="AM11" s="965"/>
      <c r="AN11" s="449"/>
      <c r="AO11" s="449"/>
    </row>
    <row r="12" spans="1:67" s="443" customFormat="1" ht="84.2" customHeight="1">
      <c r="A12" s="448"/>
      <c r="C12" s="450" t="s">
        <v>1037</v>
      </c>
      <c r="D12" s="451"/>
      <c r="E12" s="571" t="s">
        <v>269</v>
      </c>
      <c r="F12" s="574"/>
      <c r="G12" s="572" t="s">
        <v>1014</v>
      </c>
      <c r="H12" s="585"/>
      <c r="I12" s="571" t="s">
        <v>268</v>
      </c>
      <c r="J12" s="589"/>
      <c r="K12" s="452" t="s">
        <v>872</v>
      </c>
      <c r="L12" s="573"/>
      <c r="M12" s="576" t="s">
        <v>873</v>
      </c>
      <c r="N12" s="573"/>
      <c r="O12" s="576" t="s">
        <v>874</v>
      </c>
      <c r="P12" s="573"/>
      <c r="Q12" s="571" t="s">
        <v>875</v>
      </c>
      <c r="R12" s="574"/>
      <c r="S12" s="453" t="s">
        <v>876</v>
      </c>
      <c r="U12" s="454" t="s">
        <v>413</v>
      </c>
      <c r="V12" s="585"/>
      <c r="W12" s="455" t="s">
        <v>411</v>
      </c>
      <c r="X12" s="585"/>
      <c r="Y12" s="456" t="s">
        <v>414</v>
      </c>
      <c r="AB12" s="585"/>
    </row>
    <row r="13" spans="1:67" s="443" customFormat="1">
      <c r="C13" s="457"/>
      <c r="D13" s="457"/>
      <c r="I13" s="457"/>
      <c r="J13" s="457"/>
      <c r="K13" s="458"/>
      <c r="L13" s="457"/>
      <c r="M13" s="457"/>
      <c r="N13" s="457"/>
      <c r="O13" s="457"/>
      <c r="P13" s="457"/>
      <c r="Q13" s="457"/>
      <c r="R13" s="457"/>
      <c r="S13" s="459"/>
      <c r="U13" s="460"/>
      <c r="Y13" s="461"/>
    </row>
    <row r="14" spans="1:67" s="443" customFormat="1">
      <c r="A14" s="462" t="s">
        <v>174</v>
      </c>
      <c r="D14" s="462"/>
      <c r="E14" s="463"/>
      <c r="F14" s="463"/>
      <c r="G14" s="463"/>
      <c r="H14" s="463"/>
      <c r="I14" s="462"/>
      <c r="J14" s="462"/>
      <c r="K14" s="460"/>
      <c r="S14" s="461"/>
      <c r="U14" s="460"/>
      <c r="Y14" s="461"/>
    </row>
    <row r="15" spans="1:67" s="443" customFormat="1">
      <c r="A15" s="464" t="s">
        <v>999</v>
      </c>
      <c r="C15" s="465"/>
      <c r="D15" s="466"/>
      <c r="E15" s="465"/>
      <c r="F15" s="467"/>
      <c r="G15" s="730">
        <f t="shared" ref="G15:G23" si="0">C15+E15</f>
        <v>0</v>
      </c>
      <c r="H15" s="728"/>
      <c r="I15" s="745"/>
      <c r="J15" s="585"/>
      <c r="K15" s="738"/>
      <c r="M15" s="740"/>
      <c r="O15" s="740"/>
      <c r="Q15" s="740"/>
      <c r="S15" s="742"/>
      <c r="U15" s="738"/>
      <c r="W15" s="740"/>
      <c r="Y15" s="742"/>
    </row>
    <row r="16" spans="1:67" s="443" customFormat="1">
      <c r="A16" s="463" t="s">
        <v>179</v>
      </c>
      <c r="C16" s="465"/>
      <c r="D16" s="467"/>
      <c r="E16" s="465"/>
      <c r="F16" s="467"/>
      <c r="G16" s="730">
        <f t="shared" si="0"/>
        <v>0</v>
      </c>
      <c r="H16" s="729"/>
      <c r="I16" s="745"/>
      <c r="J16" s="585"/>
      <c r="K16" s="577"/>
      <c r="L16" s="467"/>
      <c r="M16" s="578"/>
      <c r="N16" s="467"/>
      <c r="O16" s="578"/>
      <c r="P16" s="467"/>
      <c r="Q16" s="578"/>
      <c r="R16" s="467"/>
      <c r="S16" s="579"/>
      <c r="U16" s="739"/>
      <c r="W16" s="741"/>
      <c r="Y16" s="743"/>
    </row>
    <row r="17" spans="1:28" s="443" customFormat="1">
      <c r="A17" s="463" t="s">
        <v>181</v>
      </c>
      <c r="C17" s="465"/>
      <c r="D17" s="466"/>
      <c r="E17" s="465"/>
      <c r="F17" s="467"/>
      <c r="G17" s="730">
        <f t="shared" si="0"/>
        <v>0</v>
      </c>
      <c r="H17" s="729"/>
      <c r="I17" s="745"/>
      <c r="J17" s="585"/>
      <c r="K17" s="469"/>
      <c r="L17" s="467"/>
      <c r="M17" s="465"/>
      <c r="N17" s="467"/>
      <c r="O17" s="465"/>
      <c r="P17" s="467"/>
      <c r="Q17" s="465"/>
      <c r="R17" s="467"/>
      <c r="S17" s="470"/>
      <c r="U17" s="469"/>
      <c r="V17" s="467"/>
      <c r="W17" s="465"/>
      <c r="X17" s="467"/>
      <c r="Y17" s="470"/>
      <c r="AB17" s="467"/>
    </row>
    <row r="18" spans="1:28" s="443" customFormat="1">
      <c r="A18" s="463" t="s">
        <v>1000</v>
      </c>
      <c r="C18" s="465"/>
      <c r="D18" s="466"/>
      <c r="E18" s="465"/>
      <c r="F18" s="467"/>
      <c r="G18" s="730">
        <f t="shared" si="0"/>
        <v>0</v>
      </c>
      <c r="H18" s="729"/>
      <c r="I18" s="745"/>
      <c r="J18" s="585"/>
      <c r="K18" s="469"/>
      <c r="L18" s="467"/>
      <c r="M18" s="465"/>
      <c r="N18" s="467"/>
      <c r="O18" s="465"/>
      <c r="P18" s="467"/>
      <c r="Q18" s="465"/>
      <c r="R18" s="467"/>
      <c r="S18" s="470"/>
      <c r="U18" s="469"/>
      <c r="V18" s="467"/>
      <c r="W18" s="465"/>
      <c r="X18" s="467"/>
      <c r="Y18" s="470"/>
      <c r="AB18" s="467"/>
    </row>
    <row r="19" spans="1:28" s="443" customFormat="1">
      <c r="A19" s="463" t="s">
        <v>180</v>
      </c>
      <c r="C19" s="465"/>
      <c r="D19" s="467"/>
      <c r="E19" s="465"/>
      <c r="F19" s="467"/>
      <c r="G19" s="730">
        <f t="shared" si="0"/>
        <v>0</v>
      </c>
      <c r="H19" s="729"/>
      <c r="I19" s="745"/>
      <c r="J19" s="585"/>
      <c r="K19" s="469"/>
      <c r="L19" s="467"/>
      <c r="M19" s="465"/>
      <c r="N19" s="467"/>
      <c r="O19" s="465"/>
      <c r="P19" s="467"/>
      <c r="Q19" s="465"/>
      <c r="R19" s="467"/>
      <c r="S19" s="470"/>
      <c r="U19" s="469"/>
      <c r="V19" s="467"/>
      <c r="W19" s="465"/>
      <c r="X19" s="467"/>
      <c r="Y19" s="470"/>
      <c r="AB19" s="467"/>
    </row>
    <row r="20" spans="1:28" s="443" customFormat="1">
      <c r="A20" s="463" t="s">
        <v>175</v>
      </c>
      <c r="C20" s="465"/>
      <c r="D20" s="466"/>
      <c r="E20" s="465"/>
      <c r="F20" s="467"/>
      <c r="G20" s="730">
        <f t="shared" si="0"/>
        <v>0</v>
      </c>
      <c r="H20" s="729"/>
      <c r="I20" s="745"/>
      <c r="J20" s="585"/>
      <c r="K20" s="469"/>
      <c r="L20" s="467"/>
      <c r="M20" s="465"/>
      <c r="N20" s="467"/>
      <c r="O20" s="465"/>
      <c r="P20" s="467"/>
      <c r="Q20" s="465"/>
      <c r="R20" s="467"/>
      <c r="S20" s="470"/>
      <c r="U20" s="469"/>
      <c r="V20" s="467"/>
      <c r="W20" s="465"/>
      <c r="X20" s="467"/>
      <c r="Y20" s="470"/>
      <c r="AB20" s="467"/>
    </row>
    <row r="21" spans="1:28" s="443" customFormat="1">
      <c r="A21" s="463" t="s">
        <v>187</v>
      </c>
      <c r="C21" s="465"/>
      <c r="D21" s="466"/>
      <c r="E21" s="465"/>
      <c r="F21" s="467"/>
      <c r="G21" s="730">
        <f t="shared" si="0"/>
        <v>0</v>
      </c>
      <c r="H21" s="729"/>
      <c r="I21" s="745"/>
      <c r="J21" s="585"/>
      <c r="K21" s="469"/>
      <c r="L21" s="467"/>
      <c r="M21" s="468"/>
      <c r="N21" s="466"/>
      <c r="O21" s="468"/>
      <c r="P21" s="466"/>
      <c r="Q21" s="468"/>
      <c r="R21" s="466"/>
      <c r="S21" s="472"/>
      <c r="U21" s="471"/>
      <c r="V21" s="466"/>
      <c r="W21" s="468"/>
      <c r="X21" s="466"/>
      <c r="Y21" s="472"/>
      <c r="AB21" s="466"/>
    </row>
    <row r="22" spans="1:28" s="443" customFormat="1">
      <c r="A22" s="463" t="s">
        <v>751</v>
      </c>
      <c r="C22" s="465"/>
      <c r="D22" s="466"/>
      <c r="E22" s="465"/>
      <c r="F22" s="467"/>
      <c r="G22" s="730">
        <f t="shared" si="0"/>
        <v>0</v>
      </c>
      <c r="H22" s="729"/>
      <c r="I22" s="745"/>
      <c r="J22" s="585"/>
      <c r="K22" s="469"/>
      <c r="L22" s="467"/>
      <c r="M22" s="468"/>
      <c r="N22" s="466"/>
      <c r="O22" s="468"/>
      <c r="P22" s="466"/>
      <c r="Q22" s="468"/>
      <c r="R22" s="466"/>
      <c r="S22" s="472"/>
      <c r="U22" s="471"/>
      <c r="V22" s="466"/>
      <c r="W22" s="468"/>
      <c r="X22" s="466"/>
      <c r="Y22" s="472"/>
      <c r="AB22" s="466"/>
    </row>
    <row r="23" spans="1:28" s="443" customFormat="1">
      <c r="A23" s="473" t="s">
        <v>188</v>
      </c>
      <c r="C23" s="465"/>
      <c r="D23" s="466"/>
      <c r="E23" s="465"/>
      <c r="F23" s="467"/>
      <c r="G23" s="730">
        <f t="shared" si="0"/>
        <v>0</v>
      </c>
      <c r="H23" s="729"/>
      <c r="I23" s="745"/>
      <c r="J23" s="585"/>
      <c r="K23" s="471"/>
      <c r="L23" s="466"/>
      <c r="M23" s="468"/>
      <c r="N23" s="466"/>
      <c r="O23" s="468"/>
      <c r="P23" s="466"/>
      <c r="Q23" s="468"/>
      <c r="R23" s="466"/>
      <c r="S23" s="472"/>
      <c r="U23" s="618"/>
      <c r="V23" s="466"/>
      <c r="W23" s="468"/>
      <c r="X23" s="466"/>
      <c r="Y23" s="472"/>
      <c r="AB23" s="466"/>
    </row>
    <row r="24" spans="1:28" s="443" customFormat="1">
      <c r="A24" s="463"/>
      <c r="C24" s="746"/>
      <c r="D24" s="474"/>
      <c r="E24" s="746"/>
      <c r="F24" s="467"/>
      <c r="G24" s="746"/>
      <c r="H24" s="729"/>
      <c r="I24" s="474"/>
      <c r="J24" s="474"/>
      <c r="K24" s="747"/>
      <c r="L24" s="466"/>
      <c r="M24" s="466"/>
      <c r="N24" s="466"/>
      <c r="O24" s="466"/>
      <c r="P24" s="466"/>
      <c r="Q24" s="466"/>
      <c r="R24" s="466"/>
      <c r="S24" s="748"/>
      <c r="U24" s="460"/>
      <c r="Y24" s="461"/>
    </row>
    <row r="25" spans="1:28" s="443" customFormat="1" ht="12.75" thickBot="1">
      <c r="A25" s="463" t="s">
        <v>176</v>
      </c>
      <c r="C25" s="731">
        <f>SUM(C14:C23)</f>
        <v>0</v>
      </c>
      <c r="D25" s="467"/>
      <c r="E25" s="731">
        <f>SUM(E14:E23)</f>
        <v>0</v>
      </c>
      <c r="F25" s="467"/>
      <c r="G25" s="749">
        <f>SUM(G14:G23)</f>
        <v>0</v>
      </c>
      <c r="H25" s="729"/>
      <c r="I25" s="731">
        <f t="shared" ref="I25:M25" si="1">SUM(I20:I23)</f>
        <v>0</v>
      </c>
      <c r="J25" s="750"/>
      <c r="K25" s="751">
        <f t="shared" si="1"/>
        <v>0</v>
      </c>
      <c r="L25" s="731"/>
      <c r="M25" s="731">
        <f t="shared" si="1"/>
        <v>0</v>
      </c>
      <c r="N25" s="731"/>
      <c r="O25" s="731">
        <f>SUM(O20:O23)</f>
        <v>0</v>
      </c>
      <c r="P25" s="731"/>
      <c r="Q25" s="731">
        <f>SUM(Q20:Q23)</f>
        <v>0</v>
      </c>
      <c r="R25" s="731"/>
      <c r="S25" s="752">
        <f>SUM(S20:S23)</f>
        <v>0</v>
      </c>
      <c r="U25" s="476"/>
      <c r="V25" s="477"/>
      <c r="W25" s="477"/>
      <c r="X25" s="477"/>
      <c r="Y25" s="753">
        <f>SUM(Y20:Y23)</f>
        <v>0</v>
      </c>
      <c r="AB25" s="467"/>
    </row>
    <row r="26" spans="1:28" s="443" customFormat="1" ht="12.75" thickTop="1">
      <c r="C26" s="444"/>
      <c r="H26" s="384"/>
      <c r="V26" s="384"/>
    </row>
    <row r="27" spans="1:28" s="443" customFormat="1">
      <c r="C27" s="444"/>
      <c r="H27" s="384"/>
      <c r="V27" s="384"/>
    </row>
    <row r="28" spans="1:28" s="443" customFormat="1">
      <c r="A28" s="443" t="s">
        <v>877</v>
      </c>
      <c r="C28" s="444"/>
      <c r="G28" s="386"/>
      <c r="H28" s="599"/>
    </row>
    <row r="29" spans="1:28" s="443" customFormat="1">
      <c r="A29" s="463" t="s">
        <v>878</v>
      </c>
      <c r="C29" s="444"/>
      <c r="G29" s="478">
        <v>0</v>
      </c>
      <c r="H29" s="599"/>
    </row>
    <row r="30" spans="1:28" s="443" customFormat="1">
      <c r="A30" s="463" t="s">
        <v>918</v>
      </c>
      <c r="C30" s="444"/>
      <c r="G30" s="478">
        <v>0</v>
      </c>
      <c r="H30" s="599"/>
    </row>
    <row r="31" spans="1:28" s="443" customFormat="1">
      <c r="A31" s="443" t="s">
        <v>879</v>
      </c>
      <c r="C31" s="444"/>
      <c r="G31" s="479">
        <v>0</v>
      </c>
      <c r="H31" s="602"/>
    </row>
    <row r="32" spans="1:28" s="443" customFormat="1" ht="12.75" thickBot="1">
      <c r="A32" s="463" t="s">
        <v>880</v>
      </c>
      <c r="C32" s="444"/>
      <c r="G32" s="387">
        <f>SUM(G28:G31)</f>
        <v>0</v>
      </c>
      <c r="H32" s="388"/>
      <c r="I32" s="388" t="s">
        <v>881</v>
      </c>
      <c r="J32" s="599"/>
    </row>
    <row r="33" spans="1:39" s="443" customFormat="1" ht="12.75" thickTop="1">
      <c r="C33" s="444"/>
    </row>
    <row r="34" spans="1:39" s="443" customFormat="1">
      <c r="C34" s="444"/>
    </row>
    <row r="35" spans="1:39" s="443" customFormat="1" ht="15.75">
      <c r="A35" s="447" t="s">
        <v>882</v>
      </c>
      <c r="C35" s="444"/>
    </row>
    <row r="36" spans="1:39" s="443" customFormat="1">
      <c r="C36" s="444"/>
    </row>
    <row r="37" spans="1:39" s="443" customFormat="1">
      <c r="B37" s="481"/>
      <c r="C37" s="482"/>
      <c r="D37" s="482"/>
      <c r="E37" s="975" t="s">
        <v>1009</v>
      </c>
      <c r="F37" s="976"/>
      <c r="G37" s="976"/>
      <c r="H37" s="976"/>
      <c r="I37" s="976"/>
      <c r="J37" s="976"/>
      <c r="K37" s="976"/>
      <c r="L37" s="976"/>
      <c r="M37" s="976"/>
      <c r="N37" s="976"/>
      <c r="O37" s="976"/>
      <c r="P37" s="976"/>
      <c r="Q37" s="977"/>
      <c r="R37" s="593"/>
      <c r="S37" s="975" t="s">
        <v>883</v>
      </c>
      <c r="T37" s="976"/>
      <c r="U37" s="976"/>
      <c r="V37" s="976"/>
      <c r="W37" s="976"/>
      <c r="X37" s="976"/>
      <c r="Y37" s="976"/>
      <c r="Z37" s="976"/>
      <c r="AA37" s="977"/>
      <c r="AB37" s="593"/>
      <c r="AC37" s="966" t="s">
        <v>851</v>
      </c>
      <c r="AD37" s="967"/>
      <c r="AE37" s="967"/>
      <c r="AF37" s="967"/>
      <c r="AG37" s="968"/>
      <c r="AH37" s="569"/>
      <c r="AI37" s="482" t="s">
        <v>884</v>
      </c>
      <c r="AJ37" s="482"/>
      <c r="AK37" s="969" t="s">
        <v>885</v>
      </c>
      <c r="AL37" s="970"/>
      <c r="AM37" s="971"/>
    </row>
    <row r="38" spans="1:39" s="443" customFormat="1" ht="24">
      <c r="A38" s="483" t="s">
        <v>886</v>
      </c>
      <c r="B38" s="484"/>
      <c r="C38" s="485" t="s">
        <v>887</v>
      </c>
      <c r="D38" s="483"/>
      <c r="E38" s="486" t="s">
        <v>1010</v>
      </c>
      <c r="F38" s="586"/>
      <c r="G38" s="566" t="s">
        <v>1011</v>
      </c>
      <c r="H38" s="586"/>
      <c r="I38" s="566" t="s">
        <v>1012</v>
      </c>
      <c r="J38" s="586"/>
      <c r="K38" s="566" t="s">
        <v>414</v>
      </c>
      <c r="L38" s="586"/>
      <c r="M38" s="566" t="s">
        <v>1013</v>
      </c>
      <c r="N38" s="586"/>
      <c r="O38" s="566" t="s">
        <v>1065</v>
      </c>
      <c r="P38" s="586"/>
      <c r="Q38" s="567" t="s">
        <v>1014</v>
      </c>
      <c r="R38" s="586"/>
      <c r="S38" s="486" t="s">
        <v>888</v>
      </c>
      <c r="T38" s="586"/>
      <c r="U38" s="568" t="s">
        <v>410</v>
      </c>
      <c r="V38" s="590"/>
      <c r="W38" s="568" t="s">
        <v>889</v>
      </c>
      <c r="X38" s="590"/>
      <c r="Y38" s="568" t="s">
        <v>890</v>
      </c>
      <c r="Z38" s="590"/>
      <c r="AA38" s="595" t="s">
        <v>8</v>
      </c>
      <c r="AB38" s="590"/>
      <c r="AC38" s="584" t="s">
        <v>891</v>
      </c>
      <c r="AD38" s="594"/>
      <c r="AE38" s="483" t="s">
        <v>270</v>
      </c>
      <c r="AF38" s="482"/>
      <c r="AG38" s="487" t="s">
        <v>271</v>
      </c>
      <c r="AH38" s="482"/>
      <c r="AI38" s="488" t="s">
        <v>892</v>
      </c>
      <c r="AJ38" s="594"/>
      <c r="AK38" s="488" t="s">
        <v>886</v>
      </c>
      <c r="AL38" s="594"/>
      <c r="AM38" s="488" t="s">
        <v>893</v>
      </c>
    </row>
    <row r="39" spans="1:39" s="443" customFormat="1">
      <c r="A39" s="448" t="s">
        <v>894</v>
      </c>
      <c r="C39" s="444"/>
      <c r="E39" s="603"/>
      <c r="Q39" s="604"/>
      <c r="S39" s="460"/>
      <c r="AA39" s="461"/>
      <c r="AC39" s="460"/>
      <c r="AG39" s="461"/>
    </row>
    <row r="40" spans="1:39" s="443" customFormat="1">
      <c r="A40" s="489" t="s">
        <v>895</v>
      </c>
      <c r="C40" s="465"/>
      <c r="D40" s="478"/>
      <c r="E40" s="469"/>
      <c r="F40" s="467"/>
      <c r="G40" s="465"/>
      <c r="H40" s="467"/>
      <c r="I40" s="465"/>
      <c r="J40" s="467"/>
      <c r="K40" s="465"/>
      <c r="L40" s="467"/>
      <c r="M40" s="465"/>
      <c r="N40" s="467"/>
      <c r="O40" s="465"/>
      <c r="P40" s="467"/>
      <c r="Q40" s="470"/>
      <c r="R40" s="467"/>
      <c r="S40" s="736"/>
      <c r="T40" s="467"/>
      <c r="U40" s="730"/>
      <c r="V40" s="467"/>
      <c r="W40" s="730"/>
      <c r="X40" s="467"/>
      <c r="Y40" s="730"/>
      <c r="Z40" s="467"/>
      <c r="AA40" s="737"/>
      <c r="AB40" s="467"/>
      <c r="AC40" s="736"/>
      <c r="AD40" s="467"/>
      <c r="AE40" s="730"/>
      <c r="AF40" s="467"/>
      <c r="AG40" s="737"/>
      <c r="AH40" s="467"/>
      <c r="AI40" s="730"/>
      <c r="AJ40" s="467"/>
      <c r="AK40" s="730"/>
      <c r="AL40" s="467"/>
      <c r="AM40" s="730"/>
    </row>
    <row r="41" spans="1:39" s="443" customFormat="1">
      <c r="A41" s="448"/>
      <c r="C41" s="771"/>
      <c r="D41" s="478"/>
      <c r="E41" s="490"/>
      <c r="F41" s="478"/>
      <c r="G41" s="478"/>
      <c r="H41" s="478"/>
      <c r="I41" s="478"/>
      <c r="J41" s="478"/>
      <c r="K41" s="478"/>
      <c r="L41" s="478"/>
      <c r="M41" s="478"/>
      <c r="N41" s="478"/>
      <c r="O41" s="478"/>
      <c r="P41" s="478"/>
      <c r="Q41" s="491"/>
      <c r="R41" s="478"/>
      <c r="S41" s="490"/>
      <c r="T41" s="478"/>
      <c r="U41" s="478"/>
      <c r="V41" s="478"/>
      <c r="W41" s="478"/>
      <c r="X41" s="478"/>
      <c r="Y41" s="478"/>
      <c r="Z41" s="478"/>
      <c r="AA41" s="491"/>
      <c r="AB41" s="478"/>
      <c r="AC41" s="460"/>
      <c r="AG41" s="461"/>
    </row>
    <row r="42" spans="1:39" s="443" customFormat="1">
      <c r="A42" s="448" t="s">
        <v>896</v>
      </c>
      <c r="C42" s="771"/>
      <c r="D42" s="478"/>
      <c r="E42" s="490"/>
      <c r="F42" s="478"/>
      <c r="G42" s="478"/>
      <c r="H42" s="478"/>
      <c r="I42" s="478"/>
      <c r="J42" s="478"/>
      <c r="K42" s="478"/>
      <c r="L42" s="478"/>
      <c r="M42" s="478"/>
      <c r="N42" s="478"/>
      <c r="O42" s="478"/>
      <c r="P42" s="478"/>
      <c r="Q42" s="491"/>
      <c r="R42" s="478"/>
      <c r="S42" s="490"/>
      <c r="T42" s="478"/>
      <c r="U42" s="478"/>
      <c r="V42" s="478"/>
      <c r="W42" s="478"/>
      <c r="X42" s="478"/>
      <c r="Y42" s="478"/>
      <c r="Z42" s="478"/>
      <c r="AA42" s="491"/>
      <c r="AB42" s="478"/>
      <c r="AC42" s="460"/>
      <c r="AG42" s="461"/>
    </row>
    <row r="43" spans="1:39" s="443" customFormat="1">
      <c r="A43" s="611" t="s">
        <v>1038</v>
      </c>
      <c r="C43" s="771"/>
      <c r="D43" s="478"/>
      <c r="E43" s="490"/>
      <c r="F43" s="478"/>
      <c r="G43" s="478"/>
      <c r="H43" s="478"/>
      <c r="I43" s="478"/>
      <c r="J43" s="478"/>
      <c r="K43" s="478"/>
      <c r="L43" s="478"/>
      <c r="M43" s="478"/>
      <c r="N43" s="478"/>
      <c r="O43" s="478"/>
      <c r="P43" s="478"/>
      <c r="Q43" s="491"/>
      <c r="R43" s="478"/>
      <c r="S43" s="490"/>
      <c r="T43" s="478"/>
      <c r="U43" s="478"/>
      <c r="V43" s="478"/>
      <c r="W43" s="478"/>
      <c r="X43" s="478"/>
      <c r="Y43" s="478"/>
      <c r="Z43" s="478"/>
      <c r="AA43" s="491"/>
      <c r="AB43" s="478"/>
      <c r="AC43" s="460"/>
      <c r="AG43" s="461"/>
    </row>
    <row r="44" spans="1:39" s="443" customFormat="1">
      <c r="A44" s="612" t="s">
        <v>897</v>
      </c>
      <c r="C44" s="465"/>
      <c r="D44" s="478"/>
      <c r="E44" s="732"/>
      <c r="F44" s="733"/>
      <c r="G44" s="733"/>
      <c r="H44" s="733"/>
      <c r="I44" s="733"/>
      <c r="J44" s="733"/>
      <c r="K44" s="733"/>
      <c r="L44" s="733"/>
      <c r="M44" s="781"/>
      <c r="N44" s="733"/>
      <c r="O44" s="733"/>
      <c r="P44" s="733"/>
      <c r="Q44" s="782"/>
      <c r="R44" s="733"/>
      <c r="S44" s="784"/>
      <c r="T44" s="733"/>
      <c r="U44" s="781"/>
      <c r="V44" s="733"/>
      <c r="W44" s="781"/>
      <c r="X44" s="733"/>
      <c r="Y44" s="781"/>
      <c r="Z44" s="733"/>
      <c r="AA44" s="782"/>
      <c r="AB44" s="733"/>
      <c r="AC44" s="738"/>
      <c r="AE44" s="740"/>
      <c r="AG44" s="742"/>
      <c r="AI44" s="785"/>
      <c r="AJ44" s="482"/>
      <c r="AK44" s="740"/>
      <c r="AM44" s="740"/>
    </row>
    <row r="45" spans="1:39" s="443" customFormat="1">
      <c r="A45" s="612" t="s">
        <v>898</v>
      </c>
      <c r="C45" s="465"/>
      <c r="D45" s="478"/>
      <c r="E45" s="734"/>
      <c r="F45" s="467"/>
      <c r="G45" s="467"/>
      <c r="H45" s="467"/>
      <c r="I45" s="467"/>
      <c r="J45" s="467"/>
      <c r="K45" s="467"/>
      <c r="L45" s="467"/>
      <c r="M45" s="606"/>
      <c r="N45" s="467"/>
      <c r="O45" s="467"/>
      <c r="P45" s="467"/>
      <c r="Q45" s="607"/>
      <c r="R45" s="467"/>
      <c r="S45" s="605"/>
      <c r="T45" s="467"/>
      <c r="U45" s="606"/>
      <c r="V45" s="467"/>
      <c r="W45" s="606"/>
      <c r="X45" s="467"/>
      <c r="Y45" s="606"/>
      <c r="Z45" s="467"/>
      <c r="AA45" s="607"/>
      <c r="AB45" s="467"/>
      <c r="AC45" s="605"/>
      <c r="AD45" s="467"/>
      <c r="AE45" s="606"/>
      <c r="AF45" s="467"/>
      <c r="AG45" s="607"/>
      <c r="AH45" s="467"/>
      <c r="AI45" s="581"/>
      <c r="AJ45" s="467"/>
      <c r="AK45" s="581"/>
      <c r="AL45" s="467"/>
      <c r="AM45" s="581"/>
    </row>
    <row r="46" spans="1:39" s="443" customFormat="1">
      <c r="A46" s="612" t="s">
        <v>899</v>
      </c>
      <c r="C46" s="465"/>
      <c r="D46" s="478"/>
      <c r="E46" s="734"/>
      <c r="F46" s="467"/>
      <c r="G46" s="467"/>
      <c r="H46" s="467"/>
      <c r="I46" s="467"/>
      <c r="J46" s="467"/>
      <c r="K46" s="467"/>
      <c r="L46" s="467"/>
      <c r="M46" s="465"/>
      <c r="N46" s="467"/>
      <c r="O46" s="467"/>
      <c r="P46" s="467"/>
      <c r="Q46" s="470"/>
      <c r="R46" s="467"/>
      <c r="S46" s="469"/>
      <c r="T46" s="467"/>
      <c r="U46" s="465"/>
      <c r="V46" s="467"/>
      <c r="W46" s="465"/>
      <c r="X46" s="467"/>
      <c r="Y46" s="465"/>
      <c r="Z46" s="467"/>
      <c r="AA46" s="470"/>
      <c r="AB46" s="467"/>
      <c r="AC46" s="469"/>
      <c r="AD46" s="467"/>
      <c r="AE46" s="465"/>
      <c r="AF46" s="467"/>
      <c r="AG46" s="470"/>
      <c r="AH46" s="467"/>
      <c r="AI46" s="465"/>
      <c r="AJ46" s="467"/>
      <c r="AK46" s="465"/>
      <c r="AL46" s="467"/>
      <c r="AM46" s="465"/>
    </row>
    <row r="47" spans="1:39" s="443" customFormat="1">
      <c r="A47" s="612" t="s">
        <v>899</v>
      </c>
      <c r="C47" s="465"/>
      <c r="D47" s="478"/>
      <c r="E47" s="734"/>
      <c r="F47" s="467"/>
      <c r="G47" s="467"/>
      <c r="H47" s="467"/>
      <c r="I47" s="467"/>
      <c r="J47" s="467"/>
      <c r="K47" s="467"/>
      <c r="L47" s="467"/>
      <c r="M47" s="465"/>
      <c r="N47" s="467"/>
      <c r="O47" s="467"/>
      <c r="P47" s="467"/>
      <c r="Q47" s="470"/>
      <c r="R47" s="467"/>
      <c r="S47" s="469"/>
      <c r="T47" s="467"/>
      <c r="U47" s="465"/>
      <c r="V47" s="467"/>
      <c r="W47" s="465"/>
      <c r="X47" s="467"/>
      <c r="Y47" s="465"/>
      <c r="Z47" s="467"/>
      <c r="AA47" s="470"/>
      <c r="AB47" s="467"/>
      <c r="AC47" s="469"/>
      <c r="AD47" s="467"/>
      <c r="AE47" s="465"/>
      <c r="AF47" s="467"/>
      <c r="AG47" s="470"/>
      <c r="AH47" s="467"/>
      <c r="AI47" s="465"/>
      <c r="AJ47" s="467"/>
      <c r="AK47" s="465"/>
      <c r="AL47" s="467"/>
      <c r="AM47" s="465"/>
    </row>
    <row r="48" spans="1:39" s="443" customFormat="1">
      <c r="A48" s="612" t="s">
        <v>900</v>
      </c>
      <c r="C48" s="465"/>
      <c r="D48" s="478"/>
      <c r="E48" s="734"/>
      <c r="F48" s="467"/>
      <c r="G48" s="467"/>
      <c r="H48" s="467"/>
      <c r="I48" s="467"/>
      <c r="J48" s="467"/>
      <c r="K48" s="467"/>
      <c r="L48" s="467"/>
      <c r="M48" s="465"/>
      <c r="N48" s="467"/>
      <c r="O48" s="467"/>
      <c r="P48" s="467"/>
      <c r="Q48" s="470"/>
      <c r="R48" s="467"/>
      <c r="S48" s="469"/>
      <c r="T48" s="467"/>
      <c r="U48" s="465"/>
      <c r="V48" s="467"/>
      <c r="W48" s="465"/>
      <c r="X48" s="467"/>
      <c r="Y48" s="465"/>
      <c r="Z48" s="467"/>
      <c r="AA48" s="470"/>
      <c r="AB48" s="467"/>
      <c r="AC48" s="469"/>
      <c r="AD48" s="467"/>
      <c r="AE48" s="465"/>
      <c r="AF48" s="467"/>
      <c r="AG48" s="470"/>
      <c r="AH48" s="467"/>
      <c r="AI48" s="465"/>
      <c r="AJ48" s="467"/>
      <c r="AK48" s="465"/>
      <c r="AL48" s="467"/>
      <c r="AM48" s="465"/>
    </row>
    <row r="49" spans="1:39" s="443" customFormat="1">
      <c r="A49" s="612" t="s">
        <v>423</v>
      </c>
      <c r="C49" s="465"/>
      <c r="D49" s="478"/>
      <c r="E49" s="734"/>
      <c r="F49" s="467"/>
      <c r="G49" s="467"/>
      <c r="H49" s="467"/>
      <c r="I49" s="467"/>
      <c r="J49" s="467"/>
      <c r="K49" s="467"/>
      <c r="L49" s="467"/>
      <c r="M49" s="465"/>
      <c r="N49" s="467"/>
      <c r="O49" s="467"/>
      <c r="P49" s="467"/>
      <c r="Q49" s="470"/>
      <c r="R49" s="467"/>
      <c r="S49" s="469"/>
      <c r="T49" s="467"/>
      <c r="U49" s="465"/>
      <c r="V49" s="467"/>
      <c r="W49" s="465"/>
      <c r="X49" s="467"/>
      <c r="Y49" s="465"/>
      <c r="Z49" s="467"/>
      <c r="AA49" s="470"/>
      <c r="AB49" s="467"/>
      <c r="AC49" s="469"/>
      <c r="AD49" s="467"/>
      <c r="AE49" s="465"/>
      <c r="AF49" s="467"/>
      <c r="AG49" s="470"/>
      <c r="AH49" s="467"/>
      <c r="AI49" s="465"/>
      <c r="AJ49" s="467"/>
      <c r="AK49" s="465"/>
      <c r="AL49" s="467"/>
      <c r="AM49" s="465"/>
    </row>
    <row r="50" spans="1:39" s="443" customFormat="1">
      <c r="A50" s="612" t="s">
        <v>901</v>
      </c>
      <c r="C50" s="465"/>
      <c r="D50" s="478"/>
      <c r="E50" s="734"/>
      <c r="F50" s="467"/>
      <c r="G50" s="467"/>
      <c r="H50" s="467"/>
      <c r="I50" s="467"/>
      <c r="J50" s="467"/>
      <c r="K50" s="467"/>
      <c r="L50" s="467"/>
      <c r="M50" s="465"/>
      <c r="N50" s="467"/>
      <c r="O50" s="467"/>
      <c r="P50" s="467"/>
      <c r="Q50" s="470"/>
      <c r="R50" s="467"/>
      <c r="S50" s="469"/>
      <c r="T50" s="467"/>
      <c r="U50" s="465"/>
      <c r="V50" s="467"/>
      <c r="W50" s="465"/>
      <c r="X50" s="467"/>
      <c r="Y50" s="465"/>
      <c r="Z50" s="467"/>
      <c r="AA50" s="470"/>
      <c r="AB50" s="467"/>
      <c r="AC50" s="469"/>
      <c r="AD50" s="467"/>
      <c r="AE50" s="465"/>
      <c r="AF50" s="467"/>
      <c r="AG50" s="470"/>
      <c r="AH50" s="467"/>
      <c r="AI50" s="465"/>
      <c r="AJ50" s="467"/>
      <c r="AK50" s="465"/>
      <c r="AL50" s="467"/>
      <c r="AM50" s="465"/>
    </row>
    <row r="51" spans="1:39" s="443" customFormat="1">
      <c r="A51" s="612" t="s">
        <v>902</v>
      </c>
      <c r="C51" s="465"/>
      <c r="D51" s="478"/>
      <c r="E51" s="734"/>
      <c r="F51" s="467"/>
      <c r="G51" s="467"/>
      <c r="H51" s="467"/>
      <c r="I51" s="467"/>
      <c r="J51" s="467"/>
      <c r="K51" s="467"/>
      <c r="L51" s="467"/>
      <c r="M51" s="465"/>
      <c r="N51" s="467"/>
      <c r="O51" s="467"/>
      <c r="P51" s="467"/>
      <c r="Q51" s="470"/>
      <c r="R51" s="467"/>
      <c r="S51" s="469"/>
      <c r="T51" s="467"/>
      <c r="U51" s="465"/>
      <c r="V51" s="467"/>
      <c r="W51" s="465"/>
      <c r="X51" s="467"/>
      <c r="Y51" s="465"/>
      <c r="Z51" s="467"/>
      <c r="AA51" s="470"/>
      <c r="AB51" s="467"/>
      <c r="AC51" s="469"/>
      <c r="AD51" s="467"/>
      <c r="AE51" s="465"/>
      <c r="AF51" s="467"/>
      <c r="AG51" s="470"/>
      <c r="AH51" s="467"/>
      <c r="AI51" s="465"/>
      <c r="AJ51" s="467"/>
      <c r="AK51" s="465"/>
      <c r="AL51" s="467"/>
      <c r="AM51" s="465"/>
    </row>
    <row r="52" spans="1:39" s="443" customFormat="1">
      <c r="A52" s="612" t="s">
        <v>903</v>
      </c>
      <c r="C52" s="465"/>
      <c r="D52" s="478"/>
      <c r="E52" s="734"/>
      <c r="F52" s="467"/>
      <c r="G52" s="467"/>
      <c r="H52" s="467"/>
      <c r="I52" s="467"/>
      <c r="J52" s="467"/>
      <c r="K52" s="467"/>
      <c r="L52" s="467"/>
      <c r="M52" s="465"/>
      <c r="N52" s="467"/>
      <c r="O52" s="467"/>
      <c r="P52" s="467"/>
      <c r="Q52" s="470"/>
      <c r="R52" s="467"/>
      <c r="S52" s="469"/>
      <c r="T52" s="467"/>
      <c r="U52" s="465"/>
      <c r="V52" s="467"/>
      <c r="W52" s="465"/>
      <c r="X52" s="467"/>
      <c r="Y52" s="465"/>
      <c r="Z52" s="467"/>
      <c r="AA52" s="470"/>
      <c r="AB52" s="467"/>
      <c r="AC52" s="469"/>
      <c r="AD52" s="467"/>
      <c r="AE52" s="465"/>
      <c r="AF52" s="467"/>
      <c r="AG52" s="470"/>
      <c r="AH52" s="467"/>
      <c r="AI52" s="465"/>
      <c r="AJ52" s="467"/>
      <c r="AK52" s="465"/>
      <c r="AL52" s="467"/>
      <c r="AM52" s="465"/>
    </row>
    <row r="53" spans="1:39" s="443" customFormat="1">
      <c r="A53" s="612" t="s">
        <v>1052</v>
      </c>
      <c r="C53" s="465"/>
      <c r="D53" s="478"/>
      <c r="E53" s="734"/>
      <c r="F53" s="467"/>
      <c r="G53" s="467"/>
      <c r="H53" s="467"/>
      <c r="I53" s="467"/>
      <c r="J53" s="467"/>
      <c r="K53" s="467"/>
      <c r="L53" s="467"/>
      <c r="M53" s="730"/>
      <c r="N53" s="467"/>
      <c r="O53" s="467"/>
      <c r="P53" s="467"/>
      <c r="Q53" s="470"/>
      <c r="R53" s="467"/>
      <c r="S53" s="469"/>
      <c r="T53" s="467"/>
      <c r="U53" s="465"/>
      <c r="V53" s="467"/>
      <c r="W53" s="465"/>
      <c r="X53" s="467"/>
      <c r="Y53" s="465"/>
      <c r="Z53" s="467"/>
      <c r="AA53" s="470"/>
      <c r="AB53" s="467"/>
      <c r="AC53" s="469"/>
      <c r="AD53" s="467"/>
      <c r="AE53" s="465"/>
      <c r="AF53" s="467"/>
      <c r="AG53" s="470"/>
      <c r="AH53" s="467"/>
      <c r="AI53" s="465"/>
      <c r="AJ53" s="467"/>
      <c r="AK53" s="465"/>
      <c r="AL53" s="467"/>
      <c r="AM53" s="465"/>
    </row>
    <row r="54" spans="1:39" s="443" customFormat="1" ht="12.75" thickBot="1">
      <c r="A54" s="613" t="s">
        <v>1067</v>
      </c>
      <c r="C54" s="773">
        <f>SUM(C44:C53)</f>
        <v>0</v>
      </c>
      <c r="D54" s="478"/>
      <c r="E54" s="732"/>
      <c r="F54" s="733"/>
      <c r="G54" s="733"/>
      <c r="H54" s="733"/>
      <c r="I54" s="733"/>
      <c r="J54" s="733"/>
      <c r="K54" s="733"/>
      <c r="L54" s="733"/>
      <c r="M54" s="774">
        <f>SUM(M44:M53)</f>
        <v>0</v>
      </c>
      <c r="N54" s="733"/>
      <c r="O54" s="733"/>
      <c r="P54" s="733"/>
      <c r="Q54" s="775">
        <f>SUM(Q44:Q53)</f>
        <v>0</v>
      </c>
      <c r="R54" s="733"/>
      <c r="S54" s="776">
        <f>SUM(S44:S53)</f>
        <v>0</v>
      </c>
      <c r="T54" s="733"/>
      <c r="U54" s="774">
        <f>SUM(U44:U53)</f>
        <v>0</v>
      </c>
      <c r="V54" s="733"/>
      <c r="W54" s="774">
        <f>SUM(W44:W53)</f>
        <v>0</v>
      </c>
      <c r="X54" s="733"/>
      <c r="Y54" s="774">
        <f>SUM(Y44:Y53)</f>
        <v>0</v>
      </c>
      <c r="Z54" s="733"/>
      <c r="AA54" s="775">
        <f>SUM(AA44:AA53)</f>
        <v>0</v>
      </c>
      <c r="AB54" s="733"/>
      <c r="AC54" s="776"/>
      <c r="AD54" s="733"/>
      <c r="AE54" s="774"/>
      <c r="AF54" s="733"/>
      <c r="AG54" s="775"/>
      <c r="AH54" s="733"/>
      <c r="AI54" s="773"/>
      <c r="AJ54" s="733"/>
      <c r="AK54" s="773"/>
      <c r="AL54" s="733"/>
      <c r="AM54" s="773"/>
    </row>
    <row r="55" spans="1:39" s="443" customFormat="1" ht="12.75" thickTop="1">
      <c r="A55" s="613"/>
      <c r="C55" s="733"/>
      <c r="D55" s="478"/>
      <c r="E55" s="732"/>
      <c r="F55" s="733"/>
      <c r="G55" s="733"/>
      <c r="H55" s="733"/>
      <c r="I55" s="733"/>
      <c r="J55" s="733"/>
      <c r="K55" s="733"/>
      <c r="L55" s="733"/>
      <c r="M55" s="733"/>
      <c r="N55" s="733"/>
      <c r="O55" s="733"/>
      <c r="P55" s="733"/>
      <c r="Q55" s="772"/>
      <c r="R55" s="733"/>
      <c r="S55" s="732"/>
      <c r="T55" s="733"/>
      <c r="U55" s="733"/>
      <c r="V55" s="733"/>
      <c r="W55" s="733"/>
      <c r="X55" s="733"/>
      <c r="Y55" s="733"/>
      <c r="Z55" s="733"/>
      <c r="AA55" s="772"/>
      <c r="AB55" s="733"/>
      <c r="AC55" s="460"/>
      <c r="AG55" s="461"/>
    </row>
    <row r="56" spans="1:39" s="443" customFormat="1">
      <c r="A56" s="613" t="s">
        <v>1039</v>
      </c>
      <c r="C56" s="733"/>
      <c r="D56" s="478"/>
      <c r="E56" s="732"/>
      <c r="F56" s="733"/>
      <c r="G56" s="733"/>
      <c r="H56" s="733"/>
      <c r="I56" s="733"/>
      <c r="J56" s="733"/>
      <c r="K56" s="733"/>
      <c r="L56" s="733"/>
      <c r="M56" s="733"/>
      <c r="N56" s="733"/>
      <c r="O56" s="733"/>
      <c r="P56" s="733"/>
      <c r="Q56" s="772"/>
      <c r="R56" s="733"/>
      <c r="S56" s="732"/>
      <c r="T56" s="733"/>
      <c r="U56" s="733"/>
      <c r="V56" s="733"/>
      <c r="W56" s="733"/>
      <c r="X56" s="733"/>
      <c r="Y56" s="733"/>
      <c r="Z56" s="733"/>
      <c r="AA56" s="772"/>
      <c r="AB56" s="733"/>
      <c r="AC56" s="460"/>
      <c r="AG56" s="461"/>
    </row>
    <row r="57" spans="1:39" s="443" customFormat="1">
      <c r="A57" s="613" t="s">
        <v>1040</v>
      </c>
      <c r="C57" s="733"/>
      <c r="D57" s="478"/>
      <c r="E57" s="732"/>
      <c r="F57" s="733"/>
      <c r="G57" s="733"/>
      <c r="H57" s="733"/>
      <c r="I57" s="733"/>
      <c r="J57" s="733"/>
      <c r="K57" s="733"/>
      <c r="L57" s="733"/>
      <c r="M57" s="733"/>
      <c r="N57" s="733"/>
      <c r="O57" s="733"/>
      <c r="P57" s="733"/>
      <c r="Q57" s="772"/>
      <c r="R57" s="733"/>
      <c r="S57" s="732"/>
      <c r="T57" s="733"/>
      <c r="U57" s="733"/>
      <c r="V57" s="733"/>
      <c r="W57" s="733"/>
      <c r="X57" s="733"/>
      <c r="Y57" s="733"/>
      <c r="Z57" s="733"/>
      <c r="AA57" s="772"/>
      <c r="AB57" s="733"/>
      <c r="AC57" s="460"/>
      <c r="AG57" s="461"/>
    </row>
    <row r="58" spans="1:39" s="443" customFormat="1">
      <c r="A58" s="612" t="s">
        <v>1026</v>
      </c>
      <c r="C58" s="465"/>
      <c r="D58" s="478"/>
      <c r="E58" s="469"/>
      <c r="F58" s="467"/>
      <c r="G58" s="465"/>
      <c r="H58" s="467"/>
      <c r="I58" s="465"/>
      <c r="J58" s="467"/>
      <c r="K58" s="465"/>
      <c r="L58" s="467"/>
      <c r="M58" s="467"/>
      <c r="N58" s="467"/>
      <c r="O58" s="467"/>
      <c r="P58" s="467"/>
      <c r="Q58" s="737"/>
      <c r="R58" s="467"/>
      <c r="S58" s="469"/>
      <c r="T58" s="467"/>
      <c r="U58" s="465"/>
      <c r="V58" s="467"/>
      <c r="W58" s="465"/>
      <c r="X58" s="467"/>
      <c r="Y58" s="465"/>
      <c r="Z58" s="467"/>
      <c r="AA58" s="470"/>
      <c r="AB58" s="467"/>
      <c r="AC58" s="469"/>
      <c r="AD58" s="467"/>
      <c r="AE58" s="465"/>
      <c r="AF58" s="467"/>
      <c r="AG58" s="470"/>
      <c r="AH58" s="467"/>
      <c r="AI58" s="465"/>
      <c r="AJ58" s="467"/>
      <c r="AK58" s="465"/>
      <c r="AL58" s="467"/>
      <c r="AM58" s="465"/>
    </row>
    <row r="59" spans="1:39" s="443" customFormat="1">
      <c r="A59" s="612" t="s">
        <v>1023</v>
      </c>
      <c r="C59" s="465"/>
      <c r="D59" s="478"/>
      <c r="E59" s="469"/>
      <c r="F59" s="467"/>
      <c r="G59" s="465"/>
      <c r="H59" s="467"/>
      <c r="I59" s="465"/>
      <c r="J59" s="467"/>
      <c r="K59" s="465"/>
      <c r="L59" s="467"/>
      <c r="M59" s="467"/>
      <c r="N59" s="467"/>
      <c r="O59" s="467"/>
      <c r="P59" s="467"/>
      <c r="Q59" s="470"/>
      <c r="R59" s="467"/>
      <c r="S59" s="469"/>
      <c r="T59" s="467"/>
      <c r="U59" s="465"/>
      <c r="V59" s="467"/>
      <c r="W59" s="465"/>
      <c r="X59" s="467"/>
      <c r="Y59" s="465"/>
      <c r="Z59" s="467"/>
      <c r="AA59" s="470"/>
      <c r="AB59" s="467"/>
      <c r="AC59" s="469"/>
      <c r="AD59" s="467"/>
      <c r="AE59" s="465"/>
      <c r="AF59" s="467"/>
      <c r="AG59" s="470"/>
      <c r="AH59" s="467"/>
      <c r="AI59" s="465"/>
      <c r="AJ59" s="467"/>
      <c r="AK59" s="465"/>
      <c r="AL59" s="467"/>
      <c r="AM59" s="465"/>
    </row>
    <row r="60" spans="1:39" s="443" customFormat="1">
      <c r="A60" s="612" t="s">
        <v>1024</v>
      </c>
      <c r="C60" s="465"/>
      <c r="D60" s="478"/>
      <c r="E60" s="469"/>
      <c r="F60" s="467"/>
      <c r="G60" s="465"/>
      <c r="H60" s="467"/>
      <c r="I60" s="465"/>
      <c r="J60" s="467"/>
      <c r="K60" s="465"/>
      <c r="L60" s="467"/>
      <c r="M60" s="467"/>
      <c r="N60" s="467"/>
      <c r="O60" s="467"/>
      <c r="P60" s="467"/>
      <c r="Q60" s="470"/>
      <c r="R60" s="467"/>
      <c r="S60" s="469"/>
      <c r="T60" s="467"/>
      <c r="U60" s="465"/>
      <c r="V60" s="467"/>
      <c r="W60" s="465"/>
      <c r="X60" s="467"/>
      <c r="Y60" s="465"/>
      <c r="Z60" s="467"/>
      <c r="AA60" s="470"/>
      <c r="AB60" s="467"/>
      <c r="AC60" s="469"/>
      <c r="AD60" s="467"/>
      <c r="AE60" s="465"/>
      <c r="AF60" s="467"/>
      <c r="AG60" s="470"/>
      <c r="AH60" s="467"/>
      <c r="AI60" s="465"/>
      <c r="AJ60" s="467"/>
      <c r="AK60" s="465"/>
      <c r="AL60" s="467"/>
      <c r="AM60" s="465"/>
    </row>
    <row r="61" spans="1:39" s="443" customFormat="1">
      <c r="A61" s="612" t="s">
        <v>1056</v>
      </c>
      <c r="C61" s="465"/>
      <c r="D61" s="478"/>
      <c r="E61" s="469"/>
      <c r="F61" s="467"/>
      <c r="G61" s="465"/>
      <c r="H61" s="467"/>
      <c r="I61" s="465"/>
      <c r="J61" s="467"/>
      <c r="K61" s="465"/>
      <c r="L61" s="467"/>
      <c r="M61" s="467"/>
      <c r="N61" s="467"/>
      <c r="O61" s="467"/>
      <c r="P61" s="467"/>
      <c r="Q61" s="470"/>
      <c r="R61" s="467"/>
      <c r="S61" s="469"/>
      <c r="T61" s="467"/>
      <c r="U61" s="465"/>
      <c r="V61" s="467"/>
      <c r="W61" s="465"/>
      <c r="X61" s="467"/>
      <c r="Y61" s="465"/>
      <c r="Z61" s="467"/>
      <c r="AA61" s="470"/>
      <c r="AB61" s="467"/>
      <c r="AC61" s="469"/>
      <c r="AD61" s="467"/>
      <c r="AE61" s="465"/>
      <c r="AF61" s="467"/>
      <c r="AG61" s="470"/>
      <c r="AH61" s="467"/>
      <c r="AI61" s="465"/>
      <c r="AJ61" s="467"/>
      <c r="AK61" s="465"/>
      <c r="AL61" s="467"/>
      <c r="AM61" s="465"/>
    </row>
    <row r="62" spans="1:39" s="443" customFormat="1">
      <c r="A62" s="612" t="s">
        <v>1025</v>
      </c>
      <c r="C62" s="783"/>
      <c r="D62" s="478"/>
      <c r="E62" s="469"/>
      <c r="F62" s="467"/>
      <c r="G62" s="465"/>
      <c r="H62" s="467"/>
      <c r="I62" s="465"/>
      <c r="J62" s="467"/>
      <c r="K62" s="465"/>
      <c r="L62" s="467"/>
      <c r="M62" s="467"/>
      <c r="N62" s="467"/>
      <c r="O62" s="467"/>
      <c r="P62" s="467"/>
      <c r="Q62" s="470"/>
      <c r="R62" s="467"/>
      <c r="S62" s="469"/>
      <c r="T62" s="467"/>
      <c r="U62" s="465"/>
      <c r="V62" s="467"/>
      <c r="W62" s="465"/>
      <c r="X62" s="467"/>
      <c r="Y62" s="465"/>
      <c r="Z62" s="467"/>
      <c r="AA62" s="470"/>
      <c r="AB62" s="467"/>
      <c r="AC62" s="469"/>
      <c r="AD62" s="467"/>
      <c r="AE62" s="465"/>
      <c r="AF62" s="467"/>
      <c r="AG62" s="470"/>
      <c r="AH62" s="467"/>
      <c r="AI62" s="465"/>
      <c r="AJ62" s="467"/>
      <c r="AK62" s="465"/>
      <c r="AL62" s="467"/>
      <c r="AM62" s="465"/>
    </row>
    <row r="63" spans="1:39" s="443" customFormat="1" ht="12.75" thickBot="1">
      <c r="A63" s="613" t="s">
        <v>1041</v>
      </c>
      <c r="C63" s="773">
        <f>SUM(C58:C62)</f>
        <v>0</v>
      </c>
      <c r="D63" s="478"/>
      <c r="E63" s="777">
        <f>SUM(E58:E62)</f>
        <v>0</v>
      </c>
      <c r="F63" s="733"/>
      <c r="G63" s="773">
        <f>SUM(G58:G62)</f>
        <v>0</v>
      </c>
      <c r="H63" s="733"/>
      <c r="I63" s="773">
        <f>SUM(I58:I62)</f>
        <v>0</v>
      </c>
      <c r="J63" s="733"/>
      <c r="K63" s="773">
        <f>SUM(K58:K62)</f>
        <v>0</v>
      </c>
      <c r="L63" s="733"/>
      <c r="M63" s="733"/>
      <c r="N63" s="733"/>
      <c r="O63" s="733"/>
      <c r="P63" s="733"/>
      <c r="Q63" s="778">
        <f>SUM(Q58:Q62)</f>
        <v>0</v>
      </c>
      <c r="R63" s="733"/>
      <c r="S63" s="773">
        <f>SUM(S58:S62)</f>
        <v>0</v>
      </c>
      <c r="T63" s="733"/>
      <c r="U63" s="773">
        <f>SUM(U58:U62)</f>
        <v>0</v>
      </c>
      <c r="V63" s="733"/>
      <c r="W63" s="773">
        <f>SUM(W58:W62)</f>
        <v>0</v>
      </c>
      <c r="X63" s="733"/>
      <c r="Y63" s="773">
        <f>SUM(Y58:Y62)</f>
        <v>0</v>
      </c>
      <c r="Z63" s="733"/>
      <c r="AA63" s="773">
        <f>SUM(AA58:AA62)</f>
        <v>0</v>
      </c>
      <c r="AB63" s="733"/>
      <c r="AC63" s="773"/>
      <c r="AD63" s="733"/>
      <c r="AE63" s="773"/>
      <c r="AF63" s="733"/>
      <c r="AG63" s="773"/>
      <c r="AH63" s="733"/>
      <c r="AI63" s="773"/>
      <c r="AJ63" s="733"/>
      <c r="AK63" s="773"/>
      <c r="AL63" s="733"/>
      <c r="AM63" s="773"/>
    </row>
    <row r="64" spans="1:39" s="443" customFormat="1" ht="12.75" thickTop="1">
      <c r="A64" s="496"/>
      <c r="C64" s="771"/>
      <c r="D64" s="478"/>
      <c r="E64" s="490"/>
      <c r="F64" s="478"/>
      <c r="G64" s="478"/>
      <c r="H64" s="478"/>
      <c r="I64" s="478"/>
      <c r="J64" s="478"/>
      <c r="K64" s="478"/>
      <c r="L64" s="478"/>
      <c r="M64" s="478"/>
      <c r="N64" s="478"/>
      <c r="O64" s="478"/>
      <c r="P64" s="478"/>
      <c r="Q64" s="491"/>
      <c r="R64" s="478"/>
      <c r="S64" s="490"/>
      <c r="T64" s="478"/>
      <c r="U64" s="478"/>
      <c r="V64" s="478"/>
      <c r="W64" s="478"/>
      <c r="X64" s="478"/>
      <c r="Y64" s="478"/>
      <c r="Z64" s="478"/>
      <c r="AA64" s="491"/>
      <c r="AB64" s="478"/>
      <c r="AC64" s="460"/>
      <c r="AG64" s="461"/>
    </row>
    <row r="65" spans="1:40" s="443" customFormat="1">
      <c r="A65" s="496" t="s">
        <v>1042</v>
      </c>
      <c r="C65" s="771"/>
      <c r="D65" s="478"/>
      <c r="E65" s="490"/>
      <c r="F65" s="478"/>
      <c r="G65" s="478"/>
      <c r="H65" s="478"/>
      <c r="I65" s="478"/>
      <c r="J65" s="478"/>
      <c r="K65" s="478"/>
      <c r="L65" s="478"/>
      <c r="M65" s="478"/>
      <c r="N65" s="478"/>
      <c r="O65" s="478"/>
      <c r="P65" s="478"/>
      <c r="Q65" s="491"/>
      <c r="R65" s="478"/>
      <c r="S65" s="490"/>
      <c r="T65" s="478"/>
      <c r="U65" s="478"/>
      <c r="V65" s="478"/>
      <c r="W65" s="478"/>
      <c r="X65" s="478"/>
      <c r="Y65" s="478"/>
      <c r="Z65" s="478"/>
      <c r="AA65" s="491"/>
      <c r="AB65" s="478"/>
      <c r="AC65" s="460"/>
      <c r="AG65" s="461"/>
    </row>
    <row r="66" spans="1:40" s="443" customFormat="1">
      <c r="A66" s="496" t="s">
        <v>1028</v>
      </c>
      <c r="C66" s="465"/>
      <c r="D66" s="478"/>
      <c r="E66" s="469"/>
      <c r="F66" s="467"/>
      <c r="G66" s="465"/>
      <c r="H66" s="467"/>
      <c r="I66" s="465"/>
      <c r="J66" s="467"/>
      <c r="K66" s="465"/>
      <c r="L66" s="467"/>
      <c r="M66" s="467"/>
      <c r="N66" s="467"/>
      <c r="O66" s="467"/>
      <c r="P66" s="467"/>
      <c r="Q66" s="470"/>
      <c r="R66" s="467"/>
      <c r="S66" s="469"/>
      <c r="T66" s="467"/>
      <c r="U66" s="465"/>
      <c r="V66" s="467"/>
      <c r="W66" s="465"/>
      <c r="X66" s="467"/>
      <c r="Y66" s="465"/>
      <c r="Z66" s="467"/>
      <c r="AA66" s="470"/>
      <c r="AB66" s="467"/>
      <c r="AC66" s="469"/>
      <c r="AD66" s="467"/>
      <c r="AE66" s="465"/>
      <c r="AF66" s="467"/>
      <c r="AG66" s="470"/>
      <c r="AH66" s="467"/>
      <c r="AI66" s="465"/>
      <c r="AJ66" s="467"/>
      <c r="AK66" s="465"/>
      <c r="AL66" s="467"/>
      <c r="AM66" s="465"/>
    </row>
    <row r="67" spans="1:40" s="443" customFormat="1">
      <c r="A67" s="496" t="s">
        <v>1028</v>
      </c>
      <c r="C67" s="465"/>
      <c r="D67" s="478"/>
      <c r="E67" s="469"/>
      <c r="F67" s="467"/>
      <c r="G67" s="465"/>
      <c r="H67" s="467"/>
      <c r="I67" s="465"/>
      <c r="J67" s="467"/>
      <c r="K67" s="465"/>
      <c r="L67" s="467"/>
      <c r="M67" s="467"/>
      <c r="N67" s="467"/>
      <c r="O67" s="467"/>
      <c r="P67" s="467"/>
      <c r="Q67" s="470"/>
      <c r="R67" s="467"/>
      <c r="S67" s="469"/>
      <c r="T67" s="467"/>
      <c r="U67" s="465"/>
      <c r="V67" s="467"/>
      <c r="W67" s="465"/>
      <c r="X67" s="467"/>
      <c r="Y67" s="465"/>
      <c r="Z67" s="467"/>
      <c r="AA67" s="470"/>
      <c r="AB67" s="467"/>
      <c r="AC67" s="469"/>
      <c r="AD67" s="467"/>
      <c r="AE67" s="465"/>
      <c r="AF67" s="467"/>
      <c r="AG67" s="470"/>
      <c r="AH67" s="467"/>
      <c r="AI67" s="465"/>
      <c r="AJ67" s="467"/>
      <c r="AK67" s="465"/>
      <c r="AL67" s="467"/>
      <c r="AM67" s="465"/>
      <c r="AN67" s="575"/>
    </row>
    <row r="68" spans="1:40" s="443" customFormat="1">
      <c r="A68" s="489" t="s">
        <v>1027</v>
      </c>
      <c r="C68" s="465"/>
      <c r="D68" s="478"/>
      <c r="E68" s="756"/>
      <c r="F68" s="478"/>
      <c r="G68" s="757"/>
      <c r="H68" s="478"/>
      <c r="I68" s="757"/>
      <c r="J68" s="478"/>
      <c r="K68" s="757"/>
      <c r="L68" s="478"/>
      <c r="M68" s="478"/>
      <c r="N68" s="478"/>
      <c r="O68" s="478"/>
      <c r="P68" s="478"/>
      <c r="Q68" s="758"/>
      <c r="R68" s="478"/>
      <c r="S68" s="756"/>
      <c r="T68" s="478"/>
      <c r="U68" s="757"/>
      <c r="V68" s="478"/>
      <c r="W68" s="757"/>
      <c r="X68" s="478"/>
      <c r="Y68" s="757"/>
      <c r="Z68" s="478"/>
      <c r="AA68" s="758"/>
      <c r="AB68" s="478"/>
      <c r="AC68" s="738"/>
      <c r="AE68" s="740"/>
      <c r="AG68" s="742"/>
      <c r="AI68" s="740"/>
      <c r="AK68" s="740"/>
      <c r="AM68" s="740"/>
    </row>
    <row r="69" spans="1:40" s="443" customFormat="1" ht="12.75" thickBot="1">
      <c r="A69" s="496" t="s">
        <v>1043</v>
      </c>
      <c r="C69" s="773">
        <f>SUM(C66:C68)</f>
        <v>0</v>
      </c>
      <c r="D69" s="478"/>
      <c r="E69" s="776">
        <f>SUM(E66:E68)</f>
        <v>0</v>
      </c>
      <c r="F69" s="733"/>
      <c r="G69" s="773">
        <f>SUM(G66:G68)</f>
        <v>0</v>
      </c>
      <c r="H69" s="733"/>
      <c r="I69" s="773">
        <f>SUM(I66:I68)</f>
        <v>0</v>
      </c>
      <c r="J69" s="733"/>
      <c r="K69" s="773">
        <f>SUM(K66:K68)</f>
        <v>0</v>
      </c>
      <c r="L69" s="733"/>
      <c r="M69" s="733"/>
      <c r="N69" s="733"/>
      <c r="O69" s="733"/>
      <c r="P69" s="733"/>
      <c r="Q69" s="775">
        <f>SUM(Q66:Q68)</f>
        <v>0</v>
      </c>
      <c r="R69" s="733"/>
      <c r="S69" s="773">
        <f>SUM(S66:S68)</f>
        <v>0</v>
      </c>
      <c r="T69" s="733"/>
      <c r="U69" s="773">
        <f>SUM(U66:U68)</f>
        <v>0</v>
      </c>
      <c r="V69" s="733"/>
      <c r="W69" s="773">
        <f>SUM(W66:W68)</f>
        <v>0</v>
      </c>
      <c r="X69" s="733"/>
      <c r="Y69" s="773">
        <f>SUM(Y66:Y68)</f>
        <v>0</v>
      </c>
      <c r="Z69" s="733"/>
      <c r="AA69" s="773">
        <f>SUM(AA66:AA68)</f>
        <v>0</v>
      </c>
      <c r="AB69" s="733"/>
      <c r="AC69" s="773"/>
      <c r="AD69" s="733"/>
      <c r="AE69" s="773"/>
      <c r="AF69" s="733"/>
      <c r="AG69" s="773"/>
      <c r="AH69" s="733"/>
      <c r="AI69" s="773"/>
      <c r="AJ69" s="733"/>
      <c r="AK69" s="773"/>
      <c r="AL69" s="733"/>
      <c r="AM69" s="773"/>
      <c r="AN69" s="493">
        <f t="shared" ref="AN69" si="2">SUM(AN58:AN68)</f>
        <v>0</v>
      </c>
    </row>
    <row r="70" spans="1:40" s="443" customFormat="1" ht="12.75" customHeight="1" thickTop="1">
      <c r="A70" s="489"/>
      <c r="C70" s="771"/>
      <c r="D70" s="478"/>
      <c r="E70" s="490"/>
      <c r="F70" s="478"/>
      <c r="G70" s="478"/>
      <c r="H70" s="478"/>
      <c r="I70" s="478"/>
      <c r="J70" s="478"/>
      <c r="K70" s="478"/>
      <c r="L70" s="478"/>
      <c r="M70" s="478"/>
      <c r="N70" s="478"/>
      <c r="O70" s="478"/>
      <c r="P70" s="478"/>
      <c r="Q70" s="491"/>
      <c r="R70" s="478"/>
      <c r="S70" s="490"/>
      <c r="T70" s="478"/>
      <c r="U70" s="478"/>
      <c r="V70" s="478"/>
      <c r="W70" s="478"/>
      <c r="X70" s="478"/>
      <c r="Y70" s="478"/>
      <c r="Z70" s="478"/>
      <c r="AA70" s="491"/>
      <c r="AB70" s="478"/>
      <c r="AC70" s="460"/>
      <c r="AG70" s="461"/>
    </row>
    <row r="71" spans="1:40" s="443" customFormat="1" ht="12.75" customHeight="1">
      <c r="A71" s="496" t="s">
        <v>1044</v>
      </c>
      <c r="C71" s="771"/>
      <c r="D71" s="478"/>
      <c r="E71" s="490"/>
      <c r="F71" s="478"/>
      <c r="G71" s="478"/>
      <c r="H71" s="478"/>
      <c r="I71" s="478"/>
      <c r="J71" s="478"/>
      <c r="K71" s="478"/>
      <c r="L71" s="478"/>
      <c r="M71" s="478"/>
      <c r="N71" s="478"/>
      <c r="O71" s="478"/>
      <c r="P71" s="478"/>
      <c r="Q71" s="491"/>
      <c r="R71" s="478"/>
      <c r="S71" s="490"/>
      <c r="T71" s="478"/>
      <c r="U71" s="478"/>
      <c r="V71" s="478"/>
      <c r="W71" s="478"/>
      <c r="X71" s="478"/>
      <c r="Y71" s="478"/>
      <c r="Z71" s="478"/>
      <c r="AA71" s="491"/>
      <c r="AB71" s="478"/>
      <c r="AC71" s="460"/>
      <c r="AG71" s="461"/>
    </row>
    <row r="72" spans="1:40" s="443" customFormat="1" ht="12.75" customHeight="1">
      <c r="A72" s="489" t="s">
        <v>1029</v>
      </c>
      <c r="C72" s="465"/>
      <c r="D72" s="478"/>
      <c r="E72" s="759"/>
      <c r="F72" s="478"/>
      <c r="G72" s="760"/>
      <c r="H72" s="478"/>
      <c r="I72" s="760"/>
      <c r="J72" s="478"/>
      <c r="K72" s="760"/>
      <c r="L72" s="478"/>
      <c r="M72" s="478"/>
      <c r="N72" s="478"/>
      <c r="O72" s="478"/>
      <c r="P72" s="478"/>
      <c r="Q72" s="761"/>
      <c r="R72" s="478"/>
      <c r="S72" s="759"/>
      <c r="T72" s="478"/>
      <c r="U72" s="760"/>
      <c r="V72" s="478"/>
      <c r="W72" s="760"/>
      <c r="X72" s="478"/>
      <c r="Y72" s="760"/>
      <c r="Z72" s="478"/>
      <c r="AA72" s="761"/>
      <c r="AB72" s="478"/>
      <c r="AC72" s="762"/>
      <c r="AE72" s="763"/>
      <c r="AG72" s="764"/>
      <c r="AI72" s="763"/>
      <c r="AK72" s="763"/>
      <c r="AM72" s="740"/>
    </row>
    <row r="73" spans="1:40" s="443" customFormat="1" ht="12.75" customHeight="1">
      <c r="A73" s="489" t="s">
        <v>1029</v>
      </c>
      <c r="C73" s="783"/>
      <c r="D73" s="478"/>
      <c r="E73" s="756"/>
      <c r="F73" s="478"/>
      <c r="G73" s="757"/>
      <c r="H73" s="478"/>
      <c r="I73" s="757"/>
      <c r="J73" s="478"/>
      <c r="K73" s="757"/>
      <c r="L73" s="478"/>
      <c r="M73" s="478"/>
      <c r="N73" s="478"/>
      <c r="O73" s="478"/>
      <c r="P73" s="478"/>
      <c r="Q73" s="758"/>
      <c r="R73" s="478"/>
      <c r="S73" s="756"/>
      <c r="T73" s="478"/>
      <c r="U73" s="757"/>
      <c r="V73" s="478"/>
      <c r="W73" s="757"/>
      <c r="X73" s="478"/>
      <c r="Y73" s="757"/>
      <c r="Z73" s="478"/>
      <c r="AA73" s="758"/>
      <c r="AB73" s="478"/>
      <c r="AC73" s="738"/>
      <c r="AE73" s="740"/>
      <c r="AG73" s="742"/>
      <c r="AI73" s="740"/>
      <c r="AK73" s="740"/>
      <c r="AM73" s="765"/>
    </row>
    <row r="74" spans="1:40" s="443" customFormat="1" ht="12.75" thickBot="1">
      <c r="A74" s="496" t="s">
        <v>1045</v>
      </c>
      <c r="C74" s="773">
        <f>SUM(C72:C73)</f>
        <v>0</v>
      </c>
      <c r="D74" s="478"/>
      <c r="E74" s="776">
        <f>SUM(E72:E73)</f>
        <v>0</v>
      </c>
      <c r="F74" s="733"/>
      <c r="G74" s="773">
        <f>SUM(G72:G73)</f>
        <v>0</v>
      </c>
      <c r="H74" s="733"/>
      <c r="I74" s="773">
        <f>SUM(I72:I73)</f>
        <v>0</v>
      </c>
      <c r="J74" s="733"/>
      <c r="K74" s="773">
        <f>SUM(K72:K73)</f>
        <v>0</v>
      </c>
      <c r="L74" s="733"/>
      <c r="M74" s="733"/>
      <c r="N74" s="733"/>
      <c r="O74" s="733"/>
      <c r="P74" s="733"/>
      <c r="Q74" s="775">
        <f>SUM(Q72:Q73)</f>
        <v>0</v>
      </c>
      <c r="R74" s="733"/>
      <c r="S74" s="773">
        <f>SUM(S72:S73)</f>
        <v>0</v>
      </c>
      <c r="T74" s="733"/>
      <c r="U74" s="773">
        <f>SUM(U72:U73)</f>
        <v>0</v>
      </c>
      <c r="V74" s="733"/>
      <c r="W74" s="773">
        <f>SUM(W72:W73)</f>
        <v>0</v>
      </c>
      <c r="X74" s="733"/>
      <c r="Y74" s="773">
        <f>SUM(Y72:Y73)</f>
        <v>0</v>
      </c>
      <c r="Z74" s="733"/>
      <c r="AA74" s="773">
        <f>SUM(AA72:AA73)</f>
        <v>0</v>
      </c>
      <c r="AB74" s="733"/>
      <c r="AC74" s="773"/>
      <c r="AD74" s="733"/>
      <c r="AE74" s="773"/>
      <c r="AF74" s="733"/>
      <c r="AG74" s="773"/>
      <c r="AH74" s="733"/>
      <c r="AI74" s="773"/>
      <c r="AJ74" s="733"/>
      <c r="AK74" s="773"/>
      <c r="AL74" s="733"/>
      <c r="AM74" s="773"/>
      <c r="AN74" s="493">
        <f t="shared" ref="AN74" si="3">SUM(AN63:AN73)</f>
        <v>0</v>
      </c>
    </row>
    <row r="75" spans="1:40" s="443" customFormat="1" ht="12.75" thickTop="1">
      <c r="A75" s="496"/>
      <c r="C75" s="771"/>
      <c r="D75" s="478"/>
      <c r="E75" s="490"/>
      <c r="F75" s="478"/>
      <c r="G75" s="478"/>
      <c r="H75" s="478"/>
      <c r="I75" s="478"/>
      <c r="J75" s="478"/>
      <c r="K75" s="478"/>
      <c r="L75" s="478"/>
      <c r="M75" s="478"/>
      <c r="N75" s="478"/>
      <c r="O75" s="478"/>
      <c r="P75" s="478"/>
      <c r="Q75" s="491"/>
      <c r="R75" s="478"/>
      <c r="S75" s="490"/>
      <c r="T75" s="478"/>
      <c r="U75" s="478"/>
      <c r="V75" s="478"/>
      <c r="W75" s="478"/>
      <c r="X75" s="478"/>
      <c r="Y75" s="478"/>
      <c r="Z75" s="478"/>
      <c r="AA75" s="491"/>
      <c r="AB75" s="478"/>
      <c r="AC75" s="460"/>
      <c r="AG75" s="461"/>
    </row>
    <row r="76" spans="1:40" s="443" customFormat="1">
      <c r="A76" s="496" t="s">
        <v>1046</v>
      </c>
      <c r="C76" s="771"/>
      <c r="D76" s="478"/>
      <c r="E76" s="490"/>
      <c r="F76" s="478"/>
      <c r="G76" s="478"/>
      <c r="H76" s="478"/>
      <c r="I76" s="478"/>
      <c r="J76" s="478"/>
      <c r="K76" s="478"/>
      <c r="L76" s="478"/>
      <c r="M76" s="478"/>
      <c r="N76" s="478"/>
      <c r="O76" s="478"/>
      <c r="P76" s="478"/>
      <c r="Q76" s="491"/>
      <c r="R76" s="478"/>
      <c r="S76" s="490"/>
      <c r="T76" s="478"/>
      <c r="U76" s="478"/>
      <c r="V76" s="478"/>
      <c r="W76" s="478"/>
      <c r="X76" s="478"/>
      <c r="Y76" s="478"/>
      <c r="Z76" s="478"/>
      <c r="AA76" s="491"/>
      <c r="AB76" s="478"/>
      <c r="AC76" s="460"/>
      <c r="AG76" s="461"/>
    </row>
    <row r="77" spans="1:40" s="443" customFormat="1">
      <c r="A77" s="496"/>
      <c r="C77" s="771"/>
      <c r="D77" s="478"/>
      <c r="E77" s="490"/>
      <c r="F77" s="478"/>
      <c r="G77" s="478"/>
      <c r="H77" s="478"/>
      <c r="I77" s="478"/>
      <c r="J77" s="478"/>
      <c r="K77" s="478"/>
      <c r="L77" s="478"/>
      <c r="M77" s="478"/>
      <c r="N77" s="478"/>
      <c r="O77" s="478"/>
      <c r="P77" s="478"/>
      <c r="Q77" s="491"/>
      <c r="R77" s="478"/>
      <c r="S77" s="490"/>
      <c r="T77" s="478"/>
      <c r="U77" s="478"/>
      <c r="V77" s="478"/>
      <c r="W77" s="478"/>
      <c r="X77" s="478"/>
      <c r="Y77" s="478"/>
      <c r="Z77" s="478"/>
      <c r="AA77" s="491"/>
      <c r="AB77" s="478"/>
      <c r="AC77" s="460"/>
      <c r="AG77" s="461"/>
    </row>
    <row r="78" spans="1:40" s="443" customFormat="1" ht="12.75" thickBot="1">
      <c r="A78" s="496" t="s">
        <v>1047</v>
      </c>
      <c r="C78" s="773">
        <f>C63+C69+C74+C77</f>
        <v>0</v>
      </c>
      <c r="E78" s="776">
        <f>E63+E69+E74+E77</f>
        <v>0</v>
      </c>
      <c r="F78" s="733"/>
      <c r="G78" s="773">
        <f>G63+G69+G74+G77</f>
        <v>0</v>
      </c>
      <c r="H78" s="733"/>
      <c r="I78" s="773">
        <f>I63+I69+I74+I77</f>
        <v>0</v>
      </c>
      <c r="J78" s="733"/>
      <c r="K78" s="773">
        <f>K63+K69+K74+K77</f>
        <v>0</v>
      </c>
      <c r="L78" s="733"/>
      <c r="M78" s="733"/>
      <c r="N78" s="733"/>
      <c r="O78" s="733"/>
      <c r="P78" s="733"/>
      <c r="Q78" s="775">
        <f>Q63+Q69+Q74+Q77</f>
        <v>0</v>
      </c>
      <c r="R78" s="733"/>
      <c r="S78" s="773">
        <f>S63+S69+S74+S77</f>
        <v>0</v>
      </c>
      <c r="T78" s="733"/>
      <c r="U78" s="773">
        <f>U63+U69+U74+U77</f>
        <v>0</v>
      </c>
      <c r="V78" s="733"/>
      <c r="W78" s="773">
        <f>W63+W69+W74+W77</f>
        <v>0</v>
      </c>
      <c r="X78" s="733"/>
      <c r="Y78" s="773">
        <f>Y63+Y69+Y74+Y77</f>
        <v>0</v>
      </c>
      <c r="Z78" s="733"/>
      <c r="AA78" s="773">
        <f>AA63+AA69+AA74+AA77</f>
        <v>0</v>
      </c>
      <c r="AB78" s="733"/>
      <c r="AC78" s="773"/>
      <c r="AD78" s="733"/>
      <c r="AE78" s="773"/>
      <c r="AF78" s="733"/>
      <c r="AG78" s="773"/>
      <c r="AH78" s="733"/>
      <c r="AI78" s="773"/>
      <c r="AJ78" s="733"/>
      <c r="AK78" s="773"/>
      <c r="AL78" s="733"/>
      <c r="AM78" s="773"/>
      <c r="AN78" s="733">
        <f t="shared" ref="AN78" si="4">SUM(AN67:AN77)</f>
        <v>0</v>
      </c>
    </row>
    <row r="79" spans="1:40" s="443" customFormat="1" ht="15" thickTop="1">
      <c r="A79" s="496"/>
      <c r="C79" s="779"/>
      <c r="E79" s="460"/>
      <c r="Q79" s="461"/>
      <c r="S79" s="460"/>
      <c r="AA79" s="461"/>
      <c r="AC79" s="460"/>
      <c r="AG79" s="461"/>
    </row>
    <row r="80" spans="1:40" s="443" customFormat="1">
      <c r="A80" s="496" t="s">
        <v>1048</v>
      </c>
      <c r="B80" s="496"/>
      <c r="C80" s="780"/>
      <c r="E80" s="460"/>
      <c r="Q80" s="461"/>
      <c r="S80" s="460"/>
      <c r="AA80" s="461"/>
      <c r="AC80" s="460"/>
      <c r="AG80" s="461"/>
    </row>
    <row r="81" spans="1:40" s="443" customFormat="1">
      <c r="A81" s="489" t="s">
        <v>1030</v>
      </c>
      <c r="C81" s="465"/>
      <c r="E81" s="460"/>
      <c r="Q81" s="461"/>
      <c r="S81" s="460"/>
      <c r="AA81" s="461"/>
      <c r="AC81" s="460"/>
      <c r="AG81" s="461"/>
    </row>
    <row r="82" spans="1:40" s="443" customFormat="1">
      <c r="A82" s="489" t="s">
        <v>1031</v>
      </c>
      <c r="C82" s="465"/>
      <c r="E82" s="734"/>
      <c r="F82" s="467"/>
      <c r="G82" s="467"/>
      <c r="H82" s="467"/>
      <c r="I82" s="467"/>
      <c r="J82" s="467"/>
      <c r="K82" s="467"/>
      <c r="L82" s="467"/>
      <c r="M82" s="467"/>
      <c r="N82" s="467"/>
      <c r="O82" s="465"/>
      <c r="P82" s="467"/>
      <c r="Q82" s="470"/>
      <c r="R82" s="467"/>
      <c r="S82" s="469"/>
      <c r="T82" s="467"/>
      <c r="U82" s="465"/>
      <c r="V82" s="467"/>
      <c r="W82" s="465"/>
      <c r="X82" s="467"/>
      <c r="Y82" s="465"/>
      <c r="Z82" s="467"/>
      <c r="AA82" s="470"/>
      <c r="AB82" s="467"/>
      <c r="AC82" s="469"/>
      <c r="AD82" s="467"/>
      <c r="AE82" s="465"/>
      <c r="AF82" s="467"/>
      <c r="AG82" s="470"/>
      <c r="AH82" s="467"/>
      <c r="AI82" s="465"/>
      <c r="AJ82" s="467"/>
      <c r="AK82" s="465"/>
      <c r="AL82" s="467"/>
      <c r="AM82" s="465"/>
      <c r="AN82" s="467"/>
    </row>
    <row r="83" spans="1:40" s="443" customFormat="1">
      <c r="A83" s="489" t="s">
        <v>1032</v>
      </c>
      <c r="C83" s="465"/>
      <c r="E83" s="734"/>
      <c r="F83" s="467"/>
      <c r="G83" s="467"/>
      <c r="H83" s="467"/>
      <c r="I83" s="467"/>
      <c r="J83" s="467"/>
      <c r="K83" s="467"/>
      <c r="L83" s="467"/>
      <c r="M83" s="467"/>
      <c r="N83" s="467"/>
      <c r="O83" s="465"/>
      <c r="P83" s="467"/>
      <c r="Q83" s="470"/>
      <c r="R83" s="467"/>
      <c r="S83" s="469"/>
      <c r="T83" s="467"/>
      <c r="U83" s="465"/>
      <c r="V83" s="467"/>
      <c r="W83" s="465"/>
      <c r="X83" s="467"/>
      <c r="Y83" s="465"/>
      <c r="Z83" s="467"/>
      <c r="AA83" s="470"/>
      <c r="AB83" s="467"/>
      <c r="AC83" s="469"/>
      <c r="AD83" s="467"/>
      <c r="AE83" s="465"/>
      <c r="AF83" s="467"/>
      <c r="AG83" s="470"/>
      <c r="AH83" s="467"/>
      <c r="AI83" s="465"/>
      <c r="AJ83" s="467"/>
      <c r="AK83" s="465"/>
      <c r="AL83" s="467"/>
      <c r="AM83" s="465"/>
      <c r="AN83" s="467"/>
    </row>
    <row r="84" spans="1:40" s="443" customFormat="1">
      <c r="A84" s="489" t="s">
        <v>1033</v>
      </c>
      <c r="C84" s="465"/>
      <c r="E84" s="734"/>
      <c r="F84" s="467"/>
      <c r="G84" s="467"/>
      <c r="H84" s="467"/>
      <c r="I84" s="467"/>
      <c r="J84" s="467"/>
      <c r="K84" s="467"/>
      <c r="L84" s="467"/>
      <c r="M84" s="467"/>
      <c r="N84" s="467"/>
      <c r="O84" s="465"/>
      <c r="P84" s="467"/>
      <c r="Q84" s="470"/>
      <c r="R84" s="467"/>
      <c r="S84" s="469"/>
      <c r="T84" s="467"/>
      <c r="U84" s="465"/>
      <c r="V84" s="467"/>
      <c r="W84" s="465"/>
      <c r="X84" s="467"/>
      <c r="Y84" s="465"/>
      <c r="Z84" s="467"/>
      <c r="AA84" s="470"/>
      <c r="AB84" s="467"/>
      <c r="AC84" s="469"/>
      <c r="AD84" s="467"/>
      <c r="AE84" s="465"/>
      <c r="AF84" s="467"/>
      <c r="AG84" s="470"/>
      <c r="AH84" s="467"/>
      <c r="AI84" s="465"/>
      <c r="AJ84" s="467"/>
      <c r="AK84" s="465"/>
      <c r="AL84" s="467"/>
      <c r="AM84" s="465"/>
      <c r="AN84" s="467"/>
    </row>
    <row r="85" spans="1:40" s="443" customFormat="1">
      <c r="A85" s="489" t="s">
        <v>1034</v>
      </c>
      <c r="C85" s="783"/>
      <c r="E85" s="460"/>
      <c r="O85" s="740"/>
      <c r="Q85" s="742"/>
      <c r="S85" s="738"/>
      <c r="U85" s="740"/>
      <c r="W85" s="740"/>
      <c r="Y85" s="740"/>
      <c r="AA85" s="742"/>
      <c r="AC85" s="738"/>
      <c r="AE85" s="740"/>
      <c r="AG85" s="742"/>
      <c r="AI85" s="740"/>
      <c r="AK85" s="740"/>
      <c r="AM85" s="740"/>
    </row>
    <row r="86" spans="1:40" s="443" customFormat="1" ht="12.75" thickBot="1">
      <c r="A86" s="496" t="s">
        <v>1049</v>
      </c>
      <c r="C86" s="773">
        <f>SUM(C81:C85)</f>
        <v>0</v>
      </c>
      <c r="E86" s="732"/>
      <c r="F86" s="733"/>
      <c r="G86" s="733"/>
      <c r="H86" s="733"/>
      <c r="I86" s="733"/>
      <c r="J86" s="733"/>
      <c r="K86" s="733"/>
      <c r="L86" s="733"/>
      <c r="M86" s="733"/>
      <c r="N86" s="733"/>
      <c r="O86" s="773">
        <f>SUM(O81:O85)</f>
        <v>0</v>
      </c>
      <c r="P86" s="733"/>
      <c r="Q86" s="775">
        <f>SUM(Q81:Q85)</f>
        <v>0</v>
      </c>
      <c r="R86" s="733"/>
      <c r="S86" s="773">
        <f>SUM(S81:S85)</f>
        <v>0</v>
      </c>
      <c r="T86" s="733"/>
      <c r="U86" s="773">
        <f>SUM(U81:U85)</f>
        <v>0</v>
      </c>
      <c r="V86" s="733"/>
      <c r="W86" s="773">
        <f>SUM(W81:W85)</f>
        <v>0</v>
      </c>
      <c r="X86" s="733"/>
      <c r="Y86" s="773">
        <f>SUM(Y81:Y85)</f>
        <v>0</v>
      </c>
      <c r="Z86" s="733"/>
      <c r="AA86" s="773">
        <f>SUM(AA81:AA85)</f>
        <v>0</v>
      </c>
      <c r="AB86" s="733"/>
      <c r="AC86" s="773"/>
      <c r="AD86" s="733"/>
      <c r="AE86" s="773"/>
      <c r="AF86" s="733"/>
      <c r="AG86" s="773"/>
      <c r="AH86" s="733"/>
      <c r="AI86" s="773"/>
      <c r="AJ86" s="733"/>
      <c r="AK86" s="773"/>
      <c r="AL86" s="733"/>
      <c r="AM86" s="773"/>
      <c r="AN86" s="733">
        <f t="shared" ref="AN86:AN87" si="5">SUM(AN75:AN85)</f>
        <v>0</v>
      </c>
    </row>
    <row r="87" spans="1:40" s="443" customFormat="1" ht="13.5" thickTop="1" thickBot="1">
      <c r="A87" s="496"/>
      <c r="C87" s="773">
        <f>C78+C86</f>
        <v>0</v>
      </c>
      <c r="E87" s="732"/>
      <c r="F87" s="733"/>
      <c r="G87" s="733"/>
      <c r="H87" s="733"/>
      <c r="I87" s="733"/>
      <c r="J87" s="733"/>
      <c r="K87" s="733"/>
      <c r="L87" s="733"/>
      <c r="M87" s="733"/>
      <c r="N87" s="733"/>
      <c r="O87" s="773">
        <f>O78+O86</f>
        <v>0</v>
      </c>
      <c r="P87" s="733"/>
      <c r="Q87" s="775">
        <f>Q78+Q86</f>
        <v>0</v>
      </c>
      <c r="R87" s="733"/>
      <c r="S87" s="773">
        <f>S78+S86</f>
        <v>0</v>
      </c>
      <c r="T87" s="733"/>
      <c r="U87" s="773">
        <f>U78+U86</f>
        <v>0</v>
      </c>
      <c r="V87" s="733"/>
      <c r="W87" s="773">
        <f>W78+W86</f>
        <v>0</v>
      </c>
      <c r="X87" s="733"/>
      <c r="Y87" s="773">
        <f>Y78+Y86</f>
        <v>0</v>
      </c>
      <c r="Z87" s="733"/>
      <c r="AA87" s="773">
        <f>AA78+AA86</f>
        <v>0</v>
      </c>
      <c r="AB87" s="733"/>
      <c r="AC87" s="773"/>
      <c r="AD87" s="733"/>
      <c r="AE87" s="773"/>
      <c r="AF87" s="733"/>
      <c r="AG87" s="773"/>
      <c r="AH87" s="733"/>
      <c r="AI87" s="773"/>
      <c r="AJ87" s="733"/>
      <c r="AK87" s="773"/>
      <c r="AL87" s="733"/>
      <c r="AM87" s="773"/>
      <c r="AN87" s="733">
        <f t="shared" si="5"/>
        <v>0</v>
      </c>
    </row>
    <row r="88" spans="1:40" s="443" customFormat="1" ht="12.75" thickTop="1">
      <c r="A88" s="496"/>
      <c r="C88" s="768"/>
      <c r="E88" s="460"/>
      <c r="Q88" s="461"/>
      <c r="S88" s="460"/>
      <c r="AA88" s="461"/>
      <c r="AC88" s="460"/>
      <c r="AG88" s="461"/>
    </row>
    <row r="89" spans="1:40" s="443" customFormat="1">
      <c r="A89" s="496" t="s">
        <v>1050</v>
      </c>
      <c r="C89" s="768"/>
      <c r="E89" s="460"/>
      <c r="Q89" s="461"/>
      <c r="S89" s="460"/>
      <c r="AA89" s="461"/>
      <c r="AC89" s="460"/>
      <c r="AG89" s="461"/>
    </row>
    <row r="90" spans="1:40" s="443" customFormat="1">
      <c r="A90" s="489" t="s">
        <v>1035</v>
      </c>
      <c r="C90" s="465"/>
      <c r="E90" s="469"/>
      <c r="G90" s="465"/>
      <c r="I90" s="465"/>
      <c r="K90" s="465"/>
      <c r="M90" s="467"/>
      <c r="O90" s="467"/>
      <c r="Q90" s="470"/>
      <c r="S90" s="460"/>
      <c r="V90" s="384"/>
      <c r="AA90" s="461"/>
      <c r="AC90" s="460"/>
      <c r="AG90" s="461"/>
    </row>
    <row r="91" spans="1:40" s="443" customFormat="1">
      <c r="A91" s="489" t="s">
        <v>1036</v>
      </c>
      <c r="C91" s="465"/>
      <c r="E91" s="469"/>
      <c r="G91" s="465"/>
      <c r="I91" s="465"/>
      <c r="K91" s="465"/>
      <c r="M91" s="467"/>
      <c r="O91" s="467"/>
      <c r="Q91" s="470"/>
      <c r="S91" s="460"/>
      <c r="V91" s="384"/>
      <c r="AA91" s="461"/>
      <c r="AC91" s="460"/>
      <c r="AG91" s="461"/>
    </row>
    <row r="92" spans="1:40" s="443" customFormat="1" ht="12.75" thickBot="1">
      <c r="A92" s="496" t="s">
        <v>1051</v>
      </c>
      <c r="C92" s="773">
        <f>SUM(C90:C91)</f>
        <v>0</v>
      </c>
      <c r="E92" s="776">
        <f>SUM(E90:E91)</f>
        <v>0</v>
      </c>
      <c r="F92" s="733"/>
      <c r="G92" s="773">
        <f>SUM(G90:G91)</f>
        <v>0</v>
      </c>
      <c r="H92" s="733"/>
      <c r="I92" s="773">
        <f>SUM(I90:I91)</f>
        <v>0</v>
      </c>
      <c r="J92" s="733"/>
      <c r="K92" s="773">
        <f>SUM(K90:K91)</f>
        <v>0</v>
      </c>
      <c r="L92" s="733"/>
      <c r="M92" s="733"/>
      <c r="N92" s="733"/>
      <c r="O92" s="733"/>
      <c r="P92" s="733"/>
      <c r="Q92" s="775">
        <f>SUM(Q90:Q91)</f>
        <v>0</v>
      </c>
      <c r="R92" s="733"/>
      <c r="S92" s="773">
        <f>SUM(S90:S91)</f>
        <v>0</v>
      </c>
      <c r="T92" s="733"/>
      <c r="U92" s="773">
        <f>SUM(U90:U91)</f>
        <v>0</v>
      </c>
      <c r="V92" s="769"/>
      <c r="W92" s="773">
        <f>SUM(W90:W91)</f>
        <v>0</v>
      </c>
      <c r="X92" s="733"/>
      <c r="Y92" s="773">
        <f>SUM(Y90:Y91)</f>
        <v>0</v>
      </c>
      <c r="Z92" s="733"/>
      <c r="AA92" s="773">
        <f>SUM(AA90:AA91)</f>
        <v>0</v>
      </c>
      <c r="AB92" s="733"/>
      <c r="AC92" s="773"/>
      <c r="AD92" s="733"/>
      <c r="AE92" s="773"/>
      <c r="AF92" s="733"/>
      <c r="AG92" s="773"/>
      <c r="AH92" s="733"/>
      <c r="AI92" s="773"/>
      <c r="AJ92" s="733"/>
      <c r="AK92" s="773"/>
      <c r="AL92" s="733"/>
      <c r="AM92" s="773"/>
      <c r="AN92" s="733">
        <f t="shared" ref="AN92" si="6">SUM(AN81:AN91)</f>
        <v>0</v>
      </c>
    </row>
    <row r="93" spans="1:40" s="443" customFormat="1" ht="12.75" thickTop="1">
      <c r="A93" s="496"/>
      <c r="C93" s="733"/>
      <c r="E93" s="732"/>
      <c r="F93" s="733"/>
      <c r="G93" s="733"/>
      <c r="H93" s="733"/>
      <c r="I93" s="733"/>
      <c r="J93" s="733"/>
      <c r="K93" s="733"/>
      <c r="L93" s="733"/>
      <c r="M93" s="733"/>
      <c r="N93" s="733"/>
      <c r="O93" s="733"/>
      <c r="P93" s="733"/>
      <c r="Q93" s="772"/>
      <c r="R93" s="733"/>
      <c r="S93" s="733"/>
      <c r="T93" s="733"/>
      <c r="U93" s="733"/>
      <c r="V93" s="769"/>
      <c r="W93" s="733"/>
      <c r="X93" s="733"/>
      <c r="Y93" s="733"/>
      <c r="Z93" s="733"/>
      <c r="AA93" s="733"/>
      <c r="AB93" s="733"/>
      <c r="AC93" s="733"/>
      <c r="AD93" s="733"/>
      <c r="AE93" s="733"/>
      <c r="AF93" s="733"/>
      <c r="AG93" s="733"/>
      <c r="AH93" s="733"/>
      <c r="AI93" s="733"/>
      <c r="AJ93" s="733"/>
      <c r="AK93" s="733"/>
      <c r="AL93" s="733"/>
      <c r="AM93" s="733"/>
      <c r="AN93" s="733"/>
    </row>
    <row r="94" spans="1:40" s="443" customFormat="1" ht="12.75" thickBot="1">
      <c r="A94" s="496" t="s">
        <v>1068</v>
      </c>
      <c r="C94" s="773">
        <f>C40+C54+C63+C69+C74+C78+C87+C92</f>
        <v>0</v>
      </c>
      <c r="E94" s="776">
        <f>E40+E54+E63+E69+E74+E78+E87+E92</f>
        <v>0</v>
      </c>
      <c r="F94" s="733"/>
      <c r="G94" s="773">
        <f>G40+G54+G63+G69+G74+G78+G87+G92</f>
        <v>0</v>
      </c>
      <c r="H94" s="733"/>
      <c r="I94" s="773">
        <f>I40+I54+I63+I69+I74+I78+I87+I92</f>
        <v>0</v>
      </c>
      <c r="J94" s="733"/>
      <c r="K94" s="773">
        <f>K40+K54+K63+K69+K74+K78+K87+K92</f>
        <v>0</v>
      </c>
      <c r="L94" s="733"/>
      <c r="M94" s="773">
        <f>M40+M54+M63+M69+M74+M78+M87+M92</f>
        <v>0</v>
      </c>
      <c r="N94" s="733"/>
      <c r="O94" s="773">
        <f>O40+O54+O63+O69+O74+O78+O87+O92</f>
        <v>0</v>
      </c>
      <c r="P94" s="733"/>
      <c r="Q94" s="775">
        <f>Q40+Q54+Q63+Q69+Q74+Q78+Q87+Q92</f>
        <v>0</v>
      </c>
      <c r="R94" s="733"/>
      <c r="S94" s="773">
        <f>S40+S54+S63+S69+S74+S78+S87+S92</f>
        <v>0</v>
      </c>
      <c r="T94" s="733"/>
      <c r="U94" s="773">
        <f>U40+U54+U63+U69+U74+U78+U87+U92</f>
        <v>0</v>
      </c>
      <c r="V94" s="769"/>
      <c r="W94" s="773">
        <f>W40+W54+W63+W69+W74+W78+W87+W92</f>
        <v>0</v>
      </c>
      <c r="X94" s="733"/>
      <c r="Y94" s="773">
        <f>Y40+Y54+Y63+Y69+Y74+Y78+Y87+Y92</f>
        <v>0</v>
      </c>
      <c r="Z94" s="733"/>
      <c r="AA94" s="773">
        <f>AA40+AA54+AA63+AA69+AA74+AA78+AA87+AA92</f>
        <v>0</v>
      </c>
      <c r="AB94" s="733"/>
      <c r="AC94" s="773"/>
      <c r="AD94" s="733"/>
      <c r="AE94" s="773"/>
      <c r="AF94" s="733"/>
      <c r="AG94" s="773"/>
      <c r="AH94" s="733"/>
      <c r="AI94" s="773"/>
      <c r="AJ94" s="733"/>
      <c r="AK94" s="773"/>
      <c r="AL94" s="733"/>
      <c r="AM94" s="773"/>
      <c r="AN94" s="733"/>
    </row>
    <row r="95" spans="1:40" s="443" customFormat="1" ht="12.75" thickTop="1">
      <c r="A95" s="496"/>
      <c r="C95" s="768"/>
      <c r="V95" s="384"/>
    </row>
    <row r="96" spans="1:40" s="443" customFormat="1">
      <c r="A96" s="463" t="s">
        <v>905</v>
      </c>
      <c r="C96" s="767"/>
      <c r="G96" s="389">
        <f>+G105+G107</f>
        <v>0</v>
      </c>
      <c r="H96" s="599"/>
    </row>
    <row r="97" spans="1:28" s="443" customFormat="1">
      <c r="A97" s="463" t="s">
        <v>906</v>
      </c>
      <c r="C97" s="575"/>
      <c r="G97" s="478">
        <f>+G30</f>
        <v>0</v>
      </c>
      <c r="H97" s="599"/>
    </row>
    <row r="98" spans="1:28" s="443" customFormat="1">
      <c r="A98" s="463" t="s">
        <v>917</v>
      </c>
      <c r="C98" s="575"/>
      <c r="E98" s="575"/>
      <c r="F98" s="575"/>
      <c r="G98" s="465"/>
      <c r="H98" s="601"/>
      <c r="I98" s="465"/>
      <c r="J98" s="467"/>
      <c r="K98" s="467"/>
      <c r="L98" s="467"/>
      <c r="M98" s="467"/>
      <c r="N98" s="467"/>
      <c r="O98" s="467"/>
      <c r="P98" s="467"/>
      <c r="Q98" s="467"/>
      <c r="R98" s="467"/>
      <c r="S98" s="467"/>
      <c r="T98" s="467"/>
      <c r="U98" s="467"/>
      <c r="V98" s="467"/>
      <c r="W98" s="467"/>
      <c r="X98" s="467"/>
      <c r="Y98" s="467"/>
      <c r="Z98" s="575"/>
      <c r="AA98" s="575"/>
      <c r="AB98" s="575"/>
    </row>
    <row r="99" spans="1:28" s="443" customFormat="1" ht="15.75" thickBot="1">
      <c r="C99" s="444"/>
      <c r="G99" s="390">
        <f>SUM(G96:G98)</f>
        <v>0</v>
      </c>
      <c r="H99" s="600"/>
      <c r="I99" s="388" t="s">
        <v>881</v>
      </c>
      <c r="J99" s="599"/>
      <c r="M99" s="623" t="s">
        <v>1066</v>
      </c>
      <c r="N99" s="619"/>
      <c r="O99" s="619"/>
      <c r="P99" s="619"/>
      <c r="Q99" s="619"/>
      <c r="R99" s="619"/>
      <c r="S99" s="619"/>
      <c r="T99" s="619"/>
      <c r="U99" s="619"/>
      <c r="V99" s="619"/>
      <c r="W99" s="604"/>
    </row>
    <row r="100" spans="1:28" s="443" customFormat="1" ht="12.75" thickTop="1">
      <c r="C100" s="446"/>
      <c r="M100" s="460"/>
      <c r="V100" s="384"/>
      <c r="W100" s="461"/>
    </row>
    <row r="101" spans="1:28" s="443" customFormat="1">
      <c r="C101" s="444"/>
      <c r="M101" s="460"/>
      <c r="W101" s="461"/>
    </row>
    <row r="102" spans="1:28" s="443" customFormat="1" ht="24">
      <c r="A102" s="498" t="s">
        <v>907</v>
      </c>
      <c r="B102" s="499"/>
      <c r="C102" s="500" t="s">
        <v>908</v>
      </c>
      <c r="E102" s="501" t="s">
        <v>909</v>
      </c>
      <c r="F102" s="500"/>
      <c r="G102" s="502" t="s">
        <v>42</v>
      </c>
      <c r="H102" s="500"/>
      <c r="I102" s="500"/>
      <c r="J102" s="500"/>
      <c r="K102" s="500"/>
      <c r="L102" s="500"/>
      <c r="M102" s="981"/>
      <c r="N102" s="982"/>
      <c r="O102" s="982"/>
      <c r="P102" s="982"/>
      <c r="Q102" s="982"/>
      <c r="R102" s="982"/>
      <c r="S102" s="982"/>
      <c r="T102" s="982"/>
      <c r="U102" s="982"/>
      <c r="V102" s="982"/>
      <c r="W102" s="983"/>
      <c r="X102" s="502"/>
      <c r="Y102" s="503"/>
      <c r="Z102" s="503"/>
    </row>
    <row r="103" spans="1:28" s="443" customFormat="1">
      <c r="A103" s="499"/>
      <c r="B103" s="499"/>
      <c r="C103" s="499"/>
      <c r="M103" s="460"/>
      <c r="W103" s="461"/>
    </row>
    <row r="104" spans="1:28" s="443" customFormat="1">
      <c r="A104" s="499" t="s">
        <v>910</v>
      </c>
      <c r="B104" s="504"/>
      <c r="C104" s="504"/>
      <c r="D104" s="504"/>
      <c r="E104" s="504"/>
      <c r="F104" s="505"/>
      <c r="G104" s="391">
        <f>C104+E104</f>
        <v>0</v>
      </c>
      <c r="H104" s="506"/>
      <c r="I104" s="506"/>
      <c r="J104" s="786"/>
      <c r="M104" s="981"/>
      <c r="N104" s="982"/>
      <c r="O104" s="982"/>
      <c r="P104" s="982"/>
      <c r="Q104" s="982"/>
      <c r="R104" s="982"/>
      <c r="S104" s="982"/>
      <c r="T104" s="982"/>
      <c r="U104" s="982"/>
      <c r="V104" s="982"/>
      <c r="W104" s="983"/>
    </row>
    <row r="105" spans="1:28" s="443" customFormat="1">
      <c r="A105" s="499" t="s">
        <v>911</v>
      </c>
      <c r="B105" s="504"/>
      <c r="C105" s="504"/>
      <c r="D105" s="504"/>
      <c r="E105" s="504"/>
      <c r="F105" s="505"/>
      <c r="G105" s="392">
        <f t="shared" ref="G105:G107" si="7">C105+E105</f>
        <v>0</v>
      </c>
      <c r="H105" s="625"/>
      <c r="I105" s="506"/>
      <c r="J105" s="786"/>
      <c r="M105" s="460"/>
      <c r="W105" s="461"/>
    </row>
    <row r="106" spans="1:28" s="443" customFormat="1">
      <c r="A106" s="499" t="s">
        <v>912</v>
      </c>
      <c r="B106" s="504"/>
      <c r="C106" s="504"/>
      <c r="D106" s="504"/>
      <c r="E106" s="504"/>
      <c r="F106" s="587"/>
      <c r="G106" s="391">
        <f t="shared" si="7"/>
        <v>0</v>
      </c>
      <c r="H106" s="625"/>
      <c r="I106" s="506"/>
      <c r="J106" s="786"/>
      <c r="M106" s="981"/>
      <c r="N106" s="982"/>
      <c r="O106" s="982"/>
      <c r="P106" s="982"/>
      <c r="Q106" s="982"/>
      <c r="R106" s="982"/>
      <c r="S106" s="982"/>
      <c r="T106" s="982"/>
      <c r="U106" s="982"/>
      <c r="V106" s="982"/>
      <c r="W106" s="983"/>
    </row>
    <row r="107" spans="1:28" s="443" customFormat="1">
      <c r="A107" s="499" t="s">
        <v>913</v>
      </c>
      <c r="B107" s="504"/>
      <c r="C107" s="504"/>
      <c r="D107" s="504"/>
      <c r="E107" s="504"/>
      <c r="F107" s="587"/>
      <c r="G107" s="392">
        <f t="shared" si="7"/>
        <v>0</v>
      </c>
      <c r="H107" s="625"/>
      <c r="I107" s="506"/>
      <c r="J107" s="786"/>
      <c r="M107" s="460"/>
      <c r="W107" s="461"/>
    </row>
    <row r="108" spans="1:28" s="443" customFormat="1" ht="12.75" thickBot="1">
      <c r="A108" s="507" t="s">
        <v>914</v>
      </c>
      <c r="B108" s="507"/>
      <c r="C108" s="597"/>
      <c r="D108" s="507"/>
      <c r="E108" s="597"/>
      <c r="F108" s="588"/>
      <c r="G108" s="509">
        <f>SUM(G104:G107)</f>
        <v>0</v>
      </c>
      <c r="H108" s="510"/>
      <c r="I108" s="510"/>
      <c r="J108" s="510"/>
      <c r="M108" s="981"/>
      <c r="N108" s="982"/>
      <c r="O108" s="982"/>
      <c r="P108" s="982"/>
      <c r="Q108" s="982"/>
      <c r="R108" s="982"/>
      <c r="S108" s="982"/>
      <c r="T108" s="982"/>
      <c r="U108" s="982"/>
      <c r="V108" s="982"/>
      <c r="W108" s="983"/>
    </row>
    <row r="109" spans="1:28" s="443" customFormat="1" ht="12.75" thickTop="1">
      <c r="B109" s="457"/>
      <c r="C109" s="457"/>
      <c r="D109" s="457"/>
      <c r="E109" s="457"/>
      <c r="M109" s="460"/>
      <c r="W109" s="461"/>
    </row>
    <row r="110" spans="1:28" s="443" customFormat="1">
      <c r="A110" s="499" t="s">
        <v>915</v>
      </c>
      <c r="G110" s="391">
        <f>C110+E110</f>
        <v>0</v>
      </c>
      <c r="H110" s="625"/>
      <c r="M110" s="981"/>
      <c r="N110" s="982"/>
      <c r="O110" s="982"/>
      <c r="P110" s="982"/>
      <c r="Q110" s="982"/>
      <c r="R110" s="982"/>
      <c r="S110" s="982"/>
      <c r="T110" s="982"/>
      <c r="U110" s="982"/>
      <c r="V110" s="982"/>
      <c r="W110" s="983"/>
    </row>
    <row r="111" spans="1:28" s="443" customFormat="1" ht="12.75" thickBot="1">
      <c r="A111" s="499" t="s">
        <v>916</v>
      </c>
      <c r="F111" s="588"/>
      <c r="G111" s="508">
        <f>+G108-G110</f>
        <v>0</v>
      </c>
      <c r="H111" s="588"/>
      <c r="M111" s="460"/>
      <c r="W111" s="461"/>
    </row>
    <row r="112" spans="1:28" s="443" customFormat="1" ht="12.75" thickTop="1">
      <c r="M112" s="981"/>
      <c r="N112" s="982"/>
      <c r="O112" s="982"/>
      <c r="P112" s="982"/>
      <c r="Q112" s="982"/>
      <c r="R112" s="982"/>
      <c r="S112" s="982"/>
      <c r="T112" s="982"/>
      <c r="U112" s="982"/>
      <c r="V112" s="982"/>
      <c r="W112" s="983"/>
    </row>
    <row r="113" spans="1:23" s="443" customFormat="1">
      <c r="M113" s="460"/>
      <c r="W113" s="461"/>
    </row>
    <row r="114" spans="1:23" s="443" customFormat="1">
      <c r="A114" s="511" t="s">
        <v>919</v>
      </c>
      <c r="G114" s="386">
        <f>+G104+G106-G110</f>
        <v>0</v>
      </c>
      <c r="H114" s="478"/>
      <c r="M114" s="981"/>
      <c r="N114" s="982"/>
      <c r="O114" s="982"/>
      <c r="P114" s="982"/>
      <c r="Q114" s="982"/>
      <c r="R114" s="982"/>
      <c r="S114" s="982"/>
      <c r="T114" s="982"/>
      <c r="U114" s="982"/>
      <c r="V114" s="982"/>
      <c r="W114" s="983"/>
    </row>
    <row r="115" spans="1:23" s="443" customFormat="1">
      <c r="A115" s="511" t="s">
        <v>904</v>
      </c>
      <c r="G115" s="389">
        <f>+G105+G107</f>
        <v>0</v>
      </c>
      <c r="H115" s="478"/>
      <c r="M115" s="460"/>
      <c r="W115" s="461"/>
    </row>
    <row r="116" spans="1:23" s="443" customFormat="1" ht="12.75" thickBot="1">
      <c r="A116" s="511"/>
      <c r="C116" s="598"/>
      <c r="E116" s="598"/>
      <c r="G116" s="480">
        <f>SUM(G114:G115)</f>
        <v>0</v>
      </c>
      <c r="H116" s="478"/>
      <c r="M116" s="981"/>
      <c r="N116" s="982"/>
      <c r="O116" s="982"/>
      <c r="P116" s="982"/>
      <c r="Q116" s="982"/>
      <c r="R116" s="982"/>
      <c r="S116" s="982"/>
      <c r="T116" s="982"/>
      <c r="U116" s="982"/>
      <c r="V116" s="982"/>
      <c r="W116" s="983"/>
    </row>
    <row r="117" spans="1:23" s="443" customFormat="1" ht="12.75" thickTop="1"/>
    <row r="118" spans="1:23" s="443" customFormat="1" ht="18">
      <c r="A118" s="984"/>
      <c r="B118" s="984"/>
      <c r="C118" s="210"/>
      <c r="D118" s="482"/>
    </row>
    <row r="119" spans="1:23" s="443" customFormat="1" ht="15.75">
      <c r="A119" s="512" t="s">
        <v>171</v>
      </c>
      <c r="B119" s="513"/>
      <c r="C119" s="210"/>
      <c r="E119" s="962" t="s">
        <v>936</v>
      </c>
      <c r="F119" s="963"/>
      <c r="G119" s="963"/>
      <c r="H119" s="963"/>
      <c r="I119" s="964"/>
      <c r="J119" s="592"/>
    </row>
    <row r="120" spans="1:23" s="443" customFormat="1" ht="15">
      <c r="A120" s="210"/>
      <c r="B120" s="210"/>
      <c r="C120" s="210"/>
      <c r="D120" s="446"/>
      <c r="E120" s="460"/>
      <c r="I120" s="461"/>
    </row>
    <row r="121" spans="1:23" s="443" customFormat="1" ht="18">
      <c r="A121" s="984"/>
      <c r="B121" s="984"/>
      <c r="C121" s="210"/>
      <c r="D121" s="446"/>
      <c r="E121" s="514" t="s">
        <v>937</v>
      </c>
      <c r="F121" s="213"/>
      <c r="I121" s="461"/>
    </row>
    <row r="122" spans="1:23" s="443" customFormat="1" ht="15.75">
      <c r="A122" s="512" t="s">
        <v>957</v>
      </c>
      <c r="B122" s="210"/>
      <c r="C122" s="210"/>
      <c r="D122" s="446"/>
      <c r="E122" s="514" t="s">
        <v>938</v>
      </c>
      <c r="F122" s="213"/>
      <c r="I122" s="461"/>
    </row>
    <row r="123" spans="1:23" s="443" customFormat="1" ht="15.75">
      <c r="A123" s="210"/>
      <c r="B123" s="210"/>
      <c r="C123" s="210"/>
      <c r="D123" s="446"/>
      <c r="E123" s="514" t="s">
        <v>939</v>
      </c>
      <c r="F123" s="213"/>
      <c r="I123" s="461"/>
    </row>
    <row r="124" spans="1:23" s="443" customFormat="1" ht="18">
      <c r="A124" s="984"/>
      <c r="B124" s="984"/>
      <c r="C124" s="210"/>
      <c r="D124" s="446"/>
      <c r="E124" s="514" t="s">
        <v>940</v>
      </c>
      <c r="F124" s="213"/>
      <c r="I124" s="461"/>
    </row>
    <row r="125" spans="1:23" s="443" customFormat="1" ht="15.75">
      <c r="A125" s="512" t="s">
        <v>864</v>
      </c>
      <c r="B125" s="513"/>
      <c r="C125" s="210"/>
      <c r="D125" s="446"/>
      <c r="E125" s="514" t="s">
        <v>941</v>
      </c>
      <c r="F125" s="213"/>
      <c r="I125" s="461"/>
    </row>
    <row r="126" spans="1:23" s="443" customFormat="1" ht="15.75">
      <c r="A126" s="210"/>
      <c r="B126" s="210"/>
      <c r="C126" s="210"/>
      <c r="D126" s="446"/>
      <c r="E126" s="514" t="s">
        <v>942</v>
      </c>
      <c r="F126" s="213"/>
      <c r="I126" s="461"/>
    </row>
    <row r="127" spans="1:23" s="443" customFormat="1" ht="18">
      <c r="A127" s="984"/>
      <c r="B127" s="984"/>
      <c r="C127" s="770"/>
      <c r="E127" s="515" t="s">
        <v>943</v>
      </c>
      <c r="F127" s="591"/>
      <c r="G127" s="477"/>
      <c r="H127" s="477"/>
      <c r="I127" s="495"/>
    </row>
    <row r="128" spans="1:23" s="443" customFormat="1" ht="15">
      <c r="A128" s="512" t="s">
        <v>6</v>
      </c>
      <c r="B128" s="513"/>
      <c r="C128" s="210"/>
    </row>
    <row r="129" spans="1:39" s="443" customFormat="1" ht="15">
      <c r="A129" s="210"/>
      <c r="B129" s="210"/>
      <c r="C129" s="516"/>
      <c r="U129" s="516"/>
      <c r="V129" s="516"/>
    </row>
    <row r="130" spans="1:39" s="443" customFormat="1">
      <c r="C130" s="446"/>
    </row>
    <row r="131" spans="1:39" s="518" customFormat="1" ht="15.75">
      <c r="A131" s="517" t="s">
        <v>944</v>
      </c>
      <c r="C131" s="519"/>
    </row>
    <row r="132" spans="1:39" s="518" customFormat="1" ht="39.200000000000003" customHeight="1">
      <c r="A132" s="959" t="s">
        <v>1130</v>
      </c>
      <c r="B132" s="959"/>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59"/>
    </row>
    <row r="133" spans="1:39" s="518" customFormat="1" ht="15.75">
      <c r="A133" s="213"/>
      <c r="C133" s="519"/>
    </row>
    <row r="134" spans="1:39" s="518" customFormat="1" ht="15.75">
      <c r="A134" s="517" t="s">
        <v>920</v>
      </c>
      <c r="C134" s="519"/>
    </row>
    <row r="135" spans="1:39" s="518" customFormat="1" ht="37.15" customHeight="1">
      <c r="A135" s="957" t="s">
        <v>1001</v>
      </c>
      <c r="B135" s="960"/>
      <c r="C135" s="960"/>
      <c r="D135" s="960"/>
      <c r="E135" s="960"/>
      <c r="F135" s="960"/>
      <c r="G135" s="960"/>
      <c r="H135" s="960"/>
      <c r="I135" s="960"/>
      <c r="J135" s="960"/>
      <c r="K135" s="960"/>
      <c r="L135" s="960"/>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0"/>
      <c r="AJ135" s="960"/>
      <c r="AK135" s="960"/>
      <c r="AL135" s="960"/>
      <c r="AM135" s="960"/>
    </row>
    <row r="136" spans="1:39" s="518" customFormat="1" ht="15.75">
      <c r="A136" s="955" t="s">
        <v>989</v>
      </c>
      <c r="B136" s="955"/>
      <c r="C136" s="955"/>
      <c r="D136" s="955"/>
      <c r="E136" s="955"/>
      <c r="F136" s="955"/>
      <c r="G136" s="955"/>
      <c r="H136" s="955"/>
      <c r="I136" s="955"/>
      <c r="J136" s="955"/>
      <c r="K136" s="955"/>
      <c r="L136" s="955"/>
      <c r="M136" s="955"/>
      <c r="N136" s="955"/>
      <c r="O136" s="955"/>
      <c r="P136" s="955"/>
      <c r="Q136" s="955"/>
      <c r="R136" s="955"/>
      <c r="S136" s="955"/>
      <c r="T136" s="955"/>
      <c r="U136" s="955"/>
      <c r="V136" s="955"/>
      <c r="W136" s="955"/>
      <c r="X136" s="955"/>
      <c r="Y136" s="955"/>
      <c r="Z136" s="955"/>
      <c r="AA136" s="955"/>
      <c r="AB136" s="955"/>
      <c r="AC136" s="955"/>
      <c r="AD136" s="955"/>
      <c r="AE136" s="955"/>
      <c r="AF136" s="955"/>
      <c r="AG136" s="955"/>
      <c r="AH136" s="955"/>
      <c r="AI136" s="955"/>
      <c r="AJ136" s="955"/>
      <c r="AK136" s="955"/>
      <c r="AL136" s="955"/>
      <c r="AM136" s="955"/>
    </row>
    <row r="137" spans="1:39" s="518" customFormat="1" ht="15.75">
      <c r="A137" s="955" t="s">
        <v>921</v>
      </c>
      <c r="B137" s="955"/>
      <c r="C137" s="955"/>
      <c r="D137" s="955"/>
      <c r="E137" s="955"/>
      <c r="F137" s="955"/>
      <c r="G137" s="955"/>
      <c r="H137" s="955"/>
      <c r="I137" s="955"/>
      <c r="J137" s="955"/>
      <c r="K137" s="955"/>
      <c r="L137" s="955"/>
      <c r="M137" s="955"/>
      <c r="N137" s="955"/>
      <c r="O137" s="955"/>
      <c r="P137" s="955"/>
      <c r="Q137" s="955"/>
      <c r="R137" s="955"/>
      <c r="S137" s="955"/>
      <c r="T137" s="955"/>
      <c r="U137" s="955"/>
      <c r="V137" s="955"/>
      <c r="W137" s="955"/>
      <c r="X137" s="955"/>
      <c r="Y137" s="955"/>
      <c r="Z137" s="955"/>
      <c r="AA137" s="955"/>
      <c r="AB137" s="955"/>
      <c r="AC137" s="955"/>
      <c r="AD137" s="955"/>
      <c r="AE137" s="955"/>
      <c r="AF137" s="955"/>
      <c r="AG137" s="955"/>
      <c r="AH137" s="955"/>
      <c r="AI137" s="955"/>
      <c r="AJ137" s="955"/>
      <c r="AK137" s="955"/>
      <c r="AL137" s="955"/>
      <c r="AM137" s="955"/>
    </row>
    <row r="138" spans="1:39" s="518" customFormat="1" ht="15.75">
      <c r="A138" s="954" t="s">
        <v>1003</v>
      </c>
      <c r="B138" s="954"/>
      <c r="C138" s="954"/>
      <c r="D138" s="954"/>
      <c r="E138" s="954"/>
      <c r="F138" s="954"/>
      <c r="G138" s="954"/>
      <c r="H138" s="954"/>
      <c r="I138" s="954"/>
      <c r="J138" s="954"/>
      <c r="K138" s="954"/>
      <c r="L138" s="954"/>
      <c r="M138" s="954"/>
      <c r="N138" s="954"/>
      <c r="O138" s="954"/>
      <c r="P138" s="954"/>
      <c r="Q138" s="954"/>
      <c r="R138" s="954"/>
      <c r="S138" s="954"/>
      <c r="T138" s="954"/>
      <c r="U138" s="954"/>
      <c r="V138" s="954"/>
      <c r="W138" s="954"/>
      <c r="X138" s="954"/>
      <c r="Y138" s="954"/>
      <c r="Z138" s="954"/>
      <c r="AA138" s="954"/>
      <c r="AB138" s="954"/>
      <c r="AC138" s="954"/>
      <c r="AD138" s="954"/>
      <c r="AE138" s="954"/>
      <c r="AF138" s="954"/>
      <c r="AG138" s="954"/>
      <c r="AH138" s="954"/>
      <c r="AI138" s="954"/>
      <c r="AJ138" s="954"/>
      <c r="AK138" s="954"/>
      <c r="AL138" s="954"/>
      <c r="AM138" s="954"/>
    </row>
    <row r="139" spans="1:39" s="518" customFormat="1" ht="15.75">
      <c r="A139" s="955" t="s">
        <v>947</v>
      </c>
      <c r="B139" s="955"/>
      <c r="C139" s="955"/>
      <c r="D139" s="955"/>
      <c r="E139" s="955"/>
      <c r="F139" s="955"/>
      <c r="G139" s="955"/>
      <c r="H139" s="955"/>
      <c r="I139" s="955"/>
      <c r="J139" s="955"/>
      <c r="K139" s="955"/>
      <c r="L139" s="955"/>
      <c r="M139" s="955"/>
      <c r="N139" s="955"/>
      <c r="O139" s="955"/>
      <c r="P139" s="955"/>
      <c r="Q139" s="955"/>
      <c r="R139" s="955"/>
      <c r="S139" s="955"/>
      <c r="T139" s="955"/>
      <c r="U139" s="955"/>
      <c r="V139" s="955"/>
      <c r="W139" s="955"/>
      <c r="X139" s="955"/>
      <c r="Y139" s="955"/>
      <c r="Z139" s="955"/>
      <c r="AA139" s="955"/>
      <c r="AB139" s="955"/>
      <c r="AC139" s="955"/>
      <c r="AD139" s="955"/>
      <c r="AE139" s="955"/>
      <c r="AF139" s="955"/>
      <c r="AG139" s="955"/>
      <c r="AH139" s="955"/>
      <c r="AI139" s="955"/>
      <c r="AJ139" s="955"/>
      <c r="AK139" s="955"/>
      <c r="AL139" s="955"/>
      <c r="AM139" s="955"/>
    </row>
    <row r="140" spans="1:39" s="518" customFormat="1" ht="15.75">
      <c r="A140" s="520" t="s">
        <v>922</v>
      </c>
      <c r="C140" s="519"/>
    </row>
    <row r="141" spans="1:39" s="518" customFormat="1" ht="15">
      <c r="C141" s="519"/>
    </row>
    <row r="142" spans="1:39" s="518" customFormat="1" ht="15.75">
      <c r="A142" s="517" t="s">
        <v>945</v>
      </c>
      <c r="B142" s="281"/>
      <c r="C142" s="519"/>
    </row>
    <row r="143" spans="1:39" s="521" customFormat="1" ht="47.1" customHeight="1">
      <c r="A143" s="958" t="s">
        <v>1131</v>
      </c>
      <c r="B143" s="958"/>
      <c r="C143" s="958"/>
      <c r="D143" s="958"/>
      <c r="E143" s="958"/>
      <c r="F143" s="958"/>
      <c r="G143" s="958"/>
      <c r="H143" s="958"/>
      <c r="I143" s="958"/>
      <c r="J143" s="958"/>
      <c r="K143" s="958"/>
      <c r="L143" s="958"/>
      <c r="M143" s="958"/>
      <c r="N143" s="958"/>
      <c r="O143" s="958"/>
      <c r="P143" s="958"/>
      <c r="Q143" s="958"/>
      <c r="R143" s="958"/>
      <c r="S143" s="958"/>
      <c r="T143" s="958"/>
      <c r="U143" s="958"/>
      <c r="V143" s="958"/>
      <c r="W143" s="958"/>
      <c r="X143" s="958"/>
      <c r="Y143" s="958"/>
      <c r="Z143" s="958"/>
      <c r="AA143" s="958"/>
      <c r="AB143" s="958"/>
      <c r="AC143" s="958"/>
      <c r="AD143" s="958"/>
      <c r="AE143" s="958"/>
      <c r="AF143" s="958"/>
      <c r="AG143" s="958"/>
      <c r="AH143" s="958"/>
      <c r="AI143" s="958"/>
      <c r="AJ143" s="958"/>
      <c r="AK143" s="958"/>
      <c r="AL143" s="958"/>
      <c r="AM143" s="958"/>
    </row>
    <row r="144" spans="1:39" s="518" customFormat="1" ht="15.75">
      <c r="A144" s="213"/>
      <c r="B144" s="281"/>
      <c r="C144" s="519"/>
    </row>
    <row r="145" spans="1:39" s="518" customFormat="1" ht="15.75">
      <c r="A145" s="517" t="s">
        <v>920</v>
      </c>
      <c r="B145" s="281"/>
      <c r="C145" s="519"/>
    </row>
    <row r="146" spans="1:39" s="518" customFormat="1" ht="15.75">
      <c r="A146" s="522" t="s">
        <v>923</v>
      </c>
      <c r="B146" s="281"/>
      <c r="C146" s="519"/>
    </row>
    <row r="147" spans="1:39" s="518" customFormat="1" ht="15.75">
      <c r="A147" s="522" t="s">
        <v>924</v>
      </c>
      <c r="B147" s="281"/>
      <c r="C147" s="519"/>
    </row>
    <row r="148" spans="1:39" s="518" customFormat="1" ht="15.75">
      <c r="A148" s="522" t="s">
        <v>1150</v>
      </c>
      <c r="B148" s="281"/>
      <c r="C148" s="519"/>
    </row>
    <row r="149" spans="1:39" s="518" customFormat="1" ht="15.75">
      <c r="A149" s="522"/>
      <c r="B149" s="281" t="s">
        <v>1015</v>
      </c>
      <c r="C149" s="519"/>
    </row>
    <row r="150" spans="1:39" s="518" customFormat="1" ht="15.75">
      <c r="A150" s="522"/>
      <c r="B150" s="281" t="s">
        <v>1016</v>
      </c>
      <c r="C150" s="519"/>
    </row>
    <row r="151" spans="1:39" s="518" customFormat="1" ht="15.75">
      <c r="A151" s="522"/>
      <c r="B151" s="281" t="s">
        <v>1017</v>
      </c>
      <c r="C151" s="519"/>
    </row>
    <row r="152" spans="1:39" s="518" customFormat="1" ht="15.75">
      <c r="A152" s="522"/>
      <c r="B152" s="281"/>
      <c r="C152" s="519"/>
    </row>
    <row r="153" spans="1:39" s="518" customFormat="1" ht="29.85" customHeight="1">
      <c r="A153" s="956" t="s">
        <v>993</v>
      </c>
      <c r="B153" s="956"/>
      <c r="C153" s="956"/>
      <c r="D153" s="956"/>
      <c r="E153" s="956"/>
      <c r="F153" s="956"/>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6"/>
      <c r="AK153" s="956"/>
      <c r="AL153" s="956"/>
      <c r="AM153" s="956"/>
    </row>
    <row r="154" spans="1:39" s="518" customFormat="1" ht="15.75">
      <c r="A154" s="957" t="s">
        <v>946</v>
      </c>
      <c r="B154" s="957"/>
      <c r="C154" s="957"/>
      <c r="D154" s="957"/>
      <c r="E154" s="957"/>
      <c r="F154" s="957"/>
      <c r="G154" s="957"/>
      <c r="H154" s="957"/>
      <c r="I154" s="957"/>
      <c r="J154" s="957"/>
      <c r="K154" s="957"/>
      <c r="L154" s="957"/>
      <c r="M154" s="957"/>
      <c r="N154" s="957"/>
      <c r="O154" s="957"/>
      <c r="P154" s="957"/>
      <c r="Q154" s="957"/>
      <c r="R154" s="957"/>
      <c r="S154" s="957"/>
      <c r="T154" s="957"/>
      <c r="U154" s="957"/>
      <c r="V154" s="957"/>
      <c r="W154" s="957"/>
      <c r="X154" s="957"/>
      <c r="Y154" s="957"/>
      <c r="Z154" s="957"/>
      <c r="AA154" s="957"/>
      <c r="AB154" s="957"/>
      <c r="AC154" s="957"/>
      <c r="AD154" s="957"/>
      <c r="AE154" s="957"/>
      <c r="AF154" s="957"/>
      <c r="AG154" s="957"/>
      <c r="AH154" s="957"/>
      <c r="AI154" s="957"/>
      <c r="AJ154" s="957"/>
      <c r="AK154" s="957"/>
      <c r="AL154" s="957"/>
      <c r="AM154" s="957"/>
    </row>
    <row r="155" spans="1:39" s="518" customFormat="1" ht="15.75">
      <c r="A155" s="520" t="s">
        <v>925</v>
      </c>
      <c r="B155" s="281"/>
      <c r="C155" s="519"/>
    </row>
    <row r="156" spans="1:39" s="518" customFormat="1" ht="15.75">
      <c r="A156" s="523" t="s">
        <v>926</v>
      </c>
      <c r="C156" s="519"/>
      <c r="E156" s="523" t="s">
        <v>927</v>
      </c>
    </row>
    <row r="157" spans="1:39" s="518" customFormat="1" ht="15.75">
      <c r="A157" s="523" t="s">
        <v>928</v>
      </c>
      <c r="C157" s="519"/>
      <c r="E157" s="523" t="s">
        <v>929</v>
      </c>
    </row>
    <row r="158" spans="1:39" s="518" customFormat="1" ht="15.75">
      <c r="A158" s="523" t="s">
        <v>930</v>
      </c>
      <c r="C158" s="519"/>
      <c r="E158" s="523" t="s">
        <v>931</v>
      </c>
    </row>
    <row r="159" spans="1:39" s="518" customFormat="1" ht="15.75">
      <c r="A159" s="523" t="s">
        <v>932</v>
      </c>
      <c r="C159" s="519"/>
      <c r="E159" s="523" t="s">
        <v>933</v>
      </c>
    </row>
    <row r="160" spans="1:39" s="518" customFormat="1" ht="15.75">
      <c r="A160" s="522" t="s">
        <v>934</v>
      </c>
      <c r="B160" s="281"/>
      <c r="C160" s="519"/>
    </row>
    <row r="161" spans="1:39" s="518" customFormat="1" ht="33" customHeight="1">
      <c r="A161" s="956" t="s">
        <v>948</v>
      </c>
      <c r="B161" s="956"/>
      <c r="C161" s="956"/>
      <c r="D161" s="956"/>
      <c r="E161" s="956"/>
      <c r="F161" s="956"/>
      <c r="G161" s="956"/>
      <c r="H161" s="956"/>
      <c r="I161" s="956"/>
      <c r="J161" s="956"/>
      <c r="K161" s="956"/>
      <c r="L161" s="956"/>
      <c r="M161" s="956"/>
      <c r="N161" s="956"/>
      <c r="O161" s="956"/>
      <c r="P161" s="956"/>
      <c r="Q161" s="956"/>
      <c r="R161" s="956"/>
      <c r="S161" s="956"/>
      <c r="T161" s="956"/>
      <c r="U161" s="956"/>
      <c r="V161" s="956"/>
      <c r="W161" s="956"/>
      <c r="X161" s="956"/>
      <c r="Y161" s="956"/>
      <c r="Z161" s="956"/>
      <c r="AA161" s="956"/>
      <c r="AB161" s="956"/>
      <c r="AC161" s="956"/>
      <c r="AD161" s="956"/>
      <c r="AE161" s="956"/>
      <c r="AF161" s="956"/>
      <c r="AG161" s="956"/>
      <c r="AH161" s="956"/>
      <c r="AI161" s="956"/>
      <c r="AJ161" s="956"/>
      <c r="AK161" s="956"/>
      <c r="AL161" s="956"/>
      <c r="AM161" s="956"/>
    </row>
    <row r="162" spans="1:39" s="518" customFormat="1" ht="15.75">
      <c r="A162" s="522" t="s">
        <v>935</v>
      </c>
      <c r="B162" s="281"/>
      <c r="C162" s="519"/>
    </row>
    <row r="163" spans="1:39" s="518" customFormat="1" ht="15">
      <c r="C163" s="519"/>
    </row>
    <row r="164" spans="1:39" s="443" customFormat="1">
      <c r="C164" s="446"/>
    </row>
    <row r="165" spans="1:39" s="443" customFormat="1">
      <c r="C165" s="446"/>
    </row>
    <row r="166" spans="1:39" s="443" customFormat="1">
      <c r="C166" s="446"/>
    </row>
    <row r="167" spans="1:39" s="443" customFormat="1">
      <c r="C167" s="446"/>
    </row>
    <row r="168" spans="1:39" s="443" customFormat="1">
      <c r="C168" s="446"/>
    </row>
    <row r="169" spans="1:39" s="443" customFormat="1">
      <c r="C169" s="446"/>
    </row>
    <row r="170" spans="1:39" s="443" customFormat="1">
      <c r="C170" s="446"/>
    </row>
    <row r="171" spans="1:39" s="443" customFormat="1">
      <c r="C171" s="446"/>
    </row>
    <row r="172" spans="1:39" s="443" customFormat="1">
      <c r="C172" s="446"/>
    </row>
    <row r="173" spans="1:39" s="443" customFormat="1">
      <c r="C173" s="446"/>
    </row>
    <row r="174" spans="1:39" s="443" customFormat="1">
      <c r="C174" s="446"/>
    </row>
    <row r="175" spans="1:39" s="443" customFormat="1">
      <c r="C175" s="446"/>
    </row>
    <row r="176" spans="1:39" s="443" customFormat="1">
      <c r="C176" s="446"/>
    </row>
    <row r="177" spans="3:3" s="443" customFormat="1">
      <c r="C177" s="446"/>
    </row>
    <row r="178" spans="3:3" s="443" customFormat="1">
      <c r="C178" s="446"/>
    </row>
    <row r="179" spans="3:3" s="443" customFormat="1">
      <c r="C179" s="446"/>
    </row>
    <row r="180" spans="3:3" s="443" customFormat="1">
      <c r="C180" s="446"/>
    </row>
    <row r="181" spans="3:3" s="443" customFormat="1">
      <c r="C181" s="446"/>
    </row>
    <row r="182" spans="3:3" s="443" customFormat="1">
      <c r="C182" s="446"/>
    </row>
    <row r="183" spans="3:3" s="443" customFormat="1">
      <c r="C183" s="446"/>
    </row>
    <row r="184" spans="3:3" s="443" customFormat="1">
      <c r="C184" s="446"/>
    </row>
    <row r="185" spans="3:3" s="443" customFormat="1">
      <c r="C185" s="446"/>
    </row>
    <row r="186" spans="3:3" s="443" customFormat="1">
      <c r="C186" s="446"/>
    </row>
    <row r="187" spans="3:3" s="443" customFormat="1">
      <c r="C187" s="446"/>
    </row>
    <row r="188" spans="3:3" s="443" customFormat="1">
      <c r="C188" s="446"/>
    </row>
    <row r="189" spans="3:3" s="443" customFormat="1">
      <c r="C189" s="446"/>
    </row>
    <row r="190" spans="3:3" s="443" customFormat="1">
      <c r="C190" s="446"/>
    </row>
    <row r="191" spans="3:3" s="443" customFormat="1">
      <c r="C191" s="446"/>
    </row>
    <row r="192" spans="3:3" s="443" customFormat="1">
      <c r="C192" s="446"/>
    </row>
    <row r="193" spans="3:3" s="443" customFormat="1">
      <c r="C193" s="446"/>
    </row>
    <row r="194" spans="3:3" s="443" customFormat="1">
      <c r="C194" s="446"/>
    </row>
    <row r="195" spans="3:3" s="443" customFormat="1">
      <c r="C195" s="446"/>
    </row>
    <row r="196" spans="3:3" s="443" customFormat="1">
      <c r="C196" s="446"/>
    </row>
    <row r="197" spans="3:3" s="443" customFormat="1">
      <c r="C197" s="446"/>
    </row>
    <row r="198" spans="3:3" s="443" customFormat="1">
      <c r="C198" s="446"/>
    </row>
    <row r="199" spans="3:3" s="443" customFormat="1">
      <c r="C199" s="446"/>
    </row>
    <row r="200" spans="3:3" s="443" customFormat="1">
      <c r="C200" s="446"/>
    </row>
    <row r="201" spans="3:3">
      <c r="C201" s="393"/>
    </row>
    <row r="202" spans="3:3">
      <c r="C202" s="393"/>
    </row>
    <row r="203" spans="3:3">
      <c r="C203" s="393"/>
    </row>
    <row r="204" spans="3:3">
      <c r="C204" s="393"/>
    </row>
    <row r="205" spans="3:3">
      <c r="C205" s="393"/>
    </row>
    <row r="206" spans="3:3">
      <c r="C206" s="393"/>
    </row>
    <row r="207" spans="3:3">
      <c r="C207" s="393"/>
    </row>
    <row r="208" spans="3:3">
      <c r="C208" s="393"/>
    </row>
    <row r="209" spans="3:3">
      <c r="C209" s="393"/>
    </row>
    <row r="210" spans="3:3">
      <c r="C210" s="393"/>
    </row>
  </sheetData>
  <sheetProtection selectLockedCells="1"/>
  <mergeCells count="31">
    <mergeCell ref="A161:AM161"/>
    <mergeCell ref="E119:I119"/>
    <mergeCell ref="A132:AM132"/>
    <mergeCell ref="A138:AM138"/>
    <mergeCell ref="A139:AM139"/>
    <mergeCell ref="A143:AM143"/>
    <mergeCell ref="A135:AM135"/>
    <mergeCell ref="A136:AM136"/>
    <mergeCell ref="A137:AM137"/>
    <mergeCell ref="A153:AM153"/>
    <mergeCell ref="A154:AM154"/>
    <mergeCell ref="A124:B124"/>
    <mergeCell ref="A127:B127"/>
    <mergeCell ref="B7:Y7"/>
    <mergeCell ref="AI11:AM11"/>
    <mergeCell ref="E37:Q37"/>
    <mergeCell ref="S37:AA37"/>
    <mergeCell ref="AC37:AG37"/>
    <mergeCell ref="AK37:AM37"/>
    <mergeCell ref="K11:S11"/>
    <mergeCell ref="U11:Y11"/>
    <mergeCell ref="M102:W102"/>
    <mergeCell ref="M104:W104"/>
    <mergeCell ref="M106:W106"/>
    <mergeCell ref="M108:W108"/>
    <mergeCell ref="M110:W110"/>
    <mergeCell ref="M112:W112"/>
    <mergeCell ref="M114:W114"/>
    <mergeCell ref="M116:W116"/>
    <mergeCell ref="A118:B118"/>
    <mergeCell ref="A121:B121"/>
  </mergeCells>
  <phoneticPr fontId="38" type="noConversion"/>
  <hyperlinks>
    <hyperlink ref="O4" r:id="rId1" xr:uid="{BCE999B8-C517-447F-85FF-668748E39B23}"/>
  </hyperlinks>
  <pageMargins left="0.5" right="0.5" top="0.2" bottom="0.17" header="0.5" footer="0.34"/>
  <pageSetup paperSize="3" scale="44" fitToHeight="2" orientation="landscape" r:id="rId2"/>
  <headerFooter alignWithMargins="0"/>
  <rowBreaks count="1" manualBreakCount="1">
    <brk id="128" max="16383"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39997558519241921"/>
  </sheetPr>
  <dimension ref="A1:O62"/>
  <sheetViews>
    <sheetView zoomScale="86" zoomScaleNormal="70" zoomScaleSheetLayoutView="85" workbookViewId="0">
      <selection activeCell="G50" sqref="G50:J53"/>
    </sheetView>
  </sheetViews>
  <sheetFormatPr defaultColWidth="11.44140625" defaultRowHeight="15"/>
  <cols>
    <col min="1" max="1" width="5.44140625" style="46" customWidth="1"/>
    <col min="2" max="2" width="13" style="46" customWidth="1"/>
    <col min="3" max="3" width="15.21875" style="46" customWidth="1"/>
    <col min="4" max="4" width="12.77734375" style="46" customWidth="1"/>
    <col min="5" max="5" width="19.21875" style="46" customWidth="1"/>
    <col min="6" max="6" width="1.77734375" style="46" customWidth="1"/>
    <col min="7" max="8" width="17.77734375" style="46" customWidth="1"/>
    <col min="9" max="9" width="5.109375" style="46" customWidth="1"/>
    <col min="10" max="10" width="26.44140625" style="46" customWidth="1"/>
    <col min="11" max="11" width="11.21875" style="46" customWidth="1"/>
    <col min="12" max="12" width="4.77734375" style="46" customWidth="1"/>
    <col min="13" max="13" width="1.77734375" style="46" customWidth="1"/>
    <col min="14" max="16384" width="11.44140625" style="46"/>
  </cols>
  <sheetData>
    <row r="1" spans="2:15">
      <c r="B1" s="46" t="s">
        <v>0</v>
      </c>
    </row>
    <row r="2" spans="2:15">
      <c r="B2" s="46" t="s">
        <v>223</v>
      </c>
    </row>
    <row r="3" spans="2:15" ht="15.75">
      <c r="B3" s="46" t="s">
        <v>224</v>
      </c>
      <c r="J3" s="430" t="s">
        <v>982</v>
      </c>
    </row>
    <row r="4" spans="2:15">
      <c r="B4" s="541">
        <f>'9'!A4</f>
        <v>45838</v>
      </c>
      <c r="O4"/>
    </row>
    <row r="5" spans="2:15">
      <c r="B5" s="46" t="s">
        <v>225</v>
      </c>
    </row>
    <row r="6" spans="2:15">
      <c r="G6" s="210" t="s">
        <v>226</v>
      </c>
      <c r="H6" s="210"/>
      <c r="I6" s="210"/>
      <c r="J6" s="210"/>
      <c r="K6"/>
    </row>
    <row r="7" spans="2:15">
      <c r="B7" s="46" t="s">
        <v>3</v>
      </c>
      <c r="D7" s="989">
        <f>+Trans!F5</f>
        <v>0</v>
      </c>
      <c r="E7" s="990"/>
      <c r="G7" s="210" t="s">
        <v>227</v>
      </c>
      <c r="H7" s="210"/>
      <c r="I7" s="210"/>
      <c r="J7" s="210"/>
    </row>
    <row r="8" spans="2:15">
      <c r="G8" s="815" t="s">
        <v>1118</v>
      </c>
      <c r="H8" s="173"/>
      <c r="I8" s="173"/>
    </row>
    <row r="9" spans="2:15">
      <c r="B9" s="46" t="s">
        <v>228</v>
      </c>
      <c r="D9" s="853"/>
      <c r="E9" s="853"/>
      <c r="H9" s="174"/>
      <c r="I9" s="174"/>
    </row>
    <row r="11" spans="2:15">
      <c r="G11" s="172"/>
    </row>
    <row r="12" spans="2:15" ht="15.75">
      <c r="B12" s="222" t="s">
        <v>229</v>
      </c>
      <c r="C12" s="223"/>
      <c r="D12" s="223"/>
      <c r="E12" s="223"/>
      <c r="F12" s="223"/>
      <c r="G12" s="223"/>
      <c r="H12" s="223"/>
      <c r="I12" s="223"/>
      <c r="J12" s="224"/>
    </row>
    <row r="13" spans="2:15" ht="15.75">
      <c r="B13" s="225" t="s">
        <v>230</v>
      </c>
      <c r="C13" s="226"/>
      <c r="D13" s="226"/>
      <c r="E13" s="226"/>
      <c r="F13" s="226"/>
      <c r="G13" s="226"/>
      <c r="H13" s="226"/>
      <c r="I13" s="226"/>
      <c r="J13" s="227"/>
    </row>
    <row r="15" spans="2:15" s="265" customFormat="1">
      <c r="B15" s="265" t="s">
        <v>439</v>
      </c>
    </row>
    <row r="16" spans="2:15" s="265" customFormat="1">
      <c r="B16" s="265" t="s">
        <v>231</v>
      </c>
    </row>
    <row r="17" spans="1:11" s="265" customFormat="1" ht="16.5" customHeight="1">
      <c r="B17" s="810" t="s">
        <v>1151</v>
      </c>
    </row>
    <row r="18" spans="1:11" s="265" customFormat="1">
      <c r="B18" s="266" t="s">
        <v>697</v>
      </c>
    </row>
    <row r="19" spans="1:11">
      <c r="B19" s="177"/>
      <c r="D19" s="46" t="s">
        <v>698</v>
      </c>
    </row>
    <row r="20" spans="1:11">
      <c r="B20" s="177"/>
    </row>
    <row r="21" spans="1:11" ht="15.75">
      <c r="A21" s="178" t="s">
        <v>108</v>
      </c>
      <c r="B21" s="221" t="s">
        <v>232</v>
      </c>
      <c r="C21" s="72"/>
      <c r="D21" s="993"/>
      <c r="E21" s="993"/>
      <c r="F21" s="993"/>
      <c r="G21" s="993"/>
      <c r="H21" s="993"/>
    </row>
    <row r="22" spans="1:11" ht="15.75">
      <c r="A22" s="178" t="s">
        <v>116</v>
      </c>
      <c r="B22" s="991" t="s">
        <v>233</v>
      </c>
      <c r="C22" s="992"/>
      <c r="D22" s="994">
        <f>D9</f>
        <v>0</v>
      </c>
      <c r="E22" s="994"/>
      <c r="F22" s="994"/>
      <c r="G22" s="994"/>
      <c r="H22" s="994"/>
    </row>
    <row r="23" spans="1:11" ht="15.75">
      <c r="A23" s="178" t="s">
        <v>121</v>
      </c>
      <c r="B23" s="221" t="s">
        <v>234</v>
      </c>
      <c r="C23" s="72"/>
      <c r="D23" s="993"/>
      <c r="E23" s="993"/>
      <c r="F23" s="993"/>
      <c r="G23" s="993"/>
      <c r="H23" s="993"/>
    </row>
    <row r="24" spans="1:11" ht="15.75">
      <c r="A24" s="178" t="s">
        <v>123</v>
      </c>
      <c r="B24" s="991" t="s">
        <v>235</v>
      </c>
      <c r="C24" s="992"/>
      <c r="D24" s="993"/>
      <c r="E24" s="993"/>
      <c r="F24" s="993"/>
      <c r="G24" s="993"/>
      <c r="H24" s="993"/>
    </row>
    <row r="25" spans="1:11">
      <c r="B25" s="177"/>
    </row>
    <row r="27" spans="1:11">
      <c r="B27" s="179"/>
      <c r="C27" s="155"/>
      <c r="D27" s="155"/>
      <c r="E27" s="155"/>
      <c r="F27" s="155"/>
      <c r="G27" s="155"/>
      <c r="H27" s="155"/>
      <c r="I27" s="155"/>
      <c r="J27" s="180" t="s">
        <v>236</v>
      </c>
      <c r="K27" s="175"/>
    </row>
    <row r="28" spans="1:11">
      <c r="B28" s="181"/>
      <c r="K28" s="182"/>
    </row>
    <row r="29" spans="1:11">
      <c r="A29" s="178" t="s">
        <v>237</v>
      </c>
      <c r="B29" s="181" t="s">
        <v>238</v>
      </c>
      <c r="J29" s="183">
        <v>0</v>
      </c>
      <c r="K29" s="182"/>
    </row>
    <row r="30" spans="1:11">
      <c r="B30" s="181"/>
      <c r="J30" s="156"/>
      <c r="K30" s="182"/>
    </row>
    <row r="31" spans="1:11">
      <c r="B31" s="181"/>
      <c r="J31" s="156"/>
      <c r="K31" s="182"/>
    </row>
    <row r="32" spans="1:11">
      <c r="B32" s="181"/>
      <c r="J32" s="156"/>
      <c r="K32" s="182"/>
    </row>
    <row r="33" spans="1:11">
      <c r="A33" s="178" t="s">
        <v>239</v>
      </c>
      <c r="B33" s="181" t="s">
        <v>240</v>
      </c>
      <c r="C33" s="46" t="s">
        <v>241</v>
      </c>
      <c r="J33" s="183">
        <v>0</v>
      </c>
      <c r="K33" s="182"/>
    </row>
    <row r="34" spans="1:11">
      <c r="B34" s="181"/>
      <c r="J34" s="156"/>
      <c r="K34" s="182"/>
    </row>
    <row r="35" spans="1:11">
      <c r="B35" s="181"/>
      <c r="J35" s="156"/>
      <c r="K35" s="182"/>
    </row>
    <row r="36" spans="1:11">
      <c r="B36" s="181"/>
      <c r="J36" s="156"/>
      <c r="K36" s="182"/>
    </row>
    <row r="37" spans="1:11">
      <c r="A37" s="178" t="s">
        <v>242</v>
      </c>
      <c r="B37" s="181" t="s">
        <v>243</v>
      </c>
      <c r="C37" s="46" t="s">
        <v>244</v>
      </c>
      <c r="J37" s="183">
        <v>0</v>
      </c>
      <c r="K37" s="182"/>
    </row>
    <row r="38" spans="1:11">
      <c r="B38" s="181"/>
      <c r="J38" s="156"/>
      <c r="K38" s="182"/>
    </row>
    <row r="39" spans="1:11">
      <c r="B39" s="181"/>
      <c r="J39" s="156"/>
      <c r="K39" s="182"/>
    </row>
    <row r="40" spans="1:11">
      <c r="A40" s="178" t="s">
        <v>245</v>
      </c>
      <c r="B40" s="181" t="s">
        <v>246</v>
      </c>
      <c r="J40" s="183">
        <v>0</v>
      </c>
      <c r="K40" s="182"/>
    </row>
    <row r="41" spans="1:11">
      <c r="B41" s="181"/>
      <c r="J41" s="184"/>
      <c r="K41" s="182"/>
    </row>
    <row r="42" spans="1:11">
      <c r="B42" s="181"/>
      <c r="J42" s="184"/>
      <c r="K42" s="182"/>
    </row>
    <row r="43" spans="1:11">
      <c r="A43" s="178" t="s">
        <v>247</v>
      </c>
      <c r="B43" s="181" t="s">
        <v>248</v>
      </c>
      <c r="J43" s="787" t="s">
        <v>33</v>
      </c>
      <c r="K43" s="182"/>
    </row>
    <row r="44" spans="1:11" ht="15.75" thickBot="1">
      <c r="B44" s="181"/>
      <c r="J44" s="788">
        <f>ROUND(J29+J33-J37+J40,0)</f>
        <v>0</v>
      </c>
      <c r="K44" s="182"/>
    </row>
    <row r="45" spans="1:11" ht="15.75" thickTop="1">
      <c r="B45" s="181"/>
      <c r="J45" s="184"/>
      <c r="K45" s="182"/>
    </row>
    <row r="46" spans="1:11">
      <c r="B46" s="185"/>
      <c r="C46" s="186"/>
      <c r="D46" s="186"/>
      <c r="E46" s="186"/>
      <c r="F46" s="186"/>
      <c r="G46" s="186"/>
      <c r="H46" s="186"/>
      <c r="I46" s="186"/>
      <c r="J46" s="187"/>
      <c r="K46" s="176"/>
    </row>
    <row r="47" spans="1:11">
      <c r="J47" s="184"/>
    </row>
    <row r="49" spans="2:10" ht="20.25">
      <c r="B49" s="866"/>
      <c r="C49" s="855"/>
      <c r="D49" s="855"/>
      <c r="G49" s="275" t="s">
        <v>1181</v>
      </c>
      <c r="H49" s="282"/>
      <c r="I49" s="276"/>
      <c r="J49" s="277"/>
    </row>
    <row r="50" spans="2:10" ht="15.75">
      <c r="B50" s="378" t="s">
        <v>171</v>
      </c>
      <c r="G50" s="857" t="s">
        <v>1064</v>
      </c>
      <c r="H50" s="987"/>
      <c r="I50" s="987"/>
      <c r="J50" s="987"/>
    </row>
    <row r="51" spans="2:10">
      <c r="G51" s="987"/>
      <c r="H51" s="987"/>
      <c r="I51" s="987"/>
      <c r="J51" s="987"/>
    </row>
    <row r="52" spans="2:10">
      <c r="B52" s="866"/>
      <c r="C52" s="855"/>
      <c r="D52" s="855"/>
      <c r="G52" s="987"/>
      <c r="H52" s="987"/>
      <c r="I52" s="987"/>
      <c r="J52" s="987"/>
    </row>
    <row r="53" spans="2:10" ht="15.75">
      <c r="B53" s="378" t="s">
        <v>957</v>
      </c>
      <c r="G53" s="988"/>
      <c r="H53" s="988"/>
      <c r="I53" s="988"/>
      <c r="J53" s="988"/>
    </row>
    <row r="54" spans="2:10">
      <c r="G54" s="849" t="s">
        <v>703</v>
      </c>
      <c r="H54" s="850"/>
      <c r="I54" s="851"/>
      <c r="J54" s="210"/>
    </row>
    <row r="55" spans="2:10">
      <c r="B55" s="866"/>
      <c r="C55" s="855"/>
      <c r="D55" s="855"/>
      <c r="G55" s="284"/>
      <c r="H55" s="278"/>
      <c r="I55" s="278"/>
      <c r="J55" s="210"/>
    </row>
    <row r="56" spans="2:10" ht="15" customHeight="1">
      <c r="B56" s="378" t="s">
        <v>864</v>
      </c>
      <c r="G56" s="859" t="s">
        <v>1128</v>
      </c>
      <c r="H56" s="860"/>
      <c r="I56" s="860"/>
      <c r="J56" s="860"/>
    </row>
    <row r="57" spans="2:10">
      <c r="G57" s="860"/>
      <c r="H57" s="860"/>
      <c r="I57" s="860"/>
      <c r="J57" s="860"/>
    </row>
    <row r="58" spans="2:10">
      <c r="B58" s="866"/>
      <c r="C58" s="855"/>
      <c r="D58" s="855"/>
      <c r="G58" s="860"/>
      <c r="H58" s="860"/>
      <c r="I58" s="860"/>
      <c r="J58" s="860"/>
    </row>
    <row r="59" spans="2:10" ht="15.75">
      <c r="B59" s="377" t="s">
        <v>6</v>
      </c>
      <c r="C59" s="155"/>
      <c r="D59" s="155"/>
      <c r="G59" s="860"/>
      <c r="H59" s="860"/>
      <c r="I59" s="860"/>
      <c r="J59" s="860"/>
    </row>
    <row r="60" spans="2:10">
      <c r="E60" s="188"/>
      <c r="G60" s="850" t="s">
        <v>1053</v>
      </c>
      <c r="H60" s="862"/>
      <c r="I60" s="278"/>
      <c r="J60" s="210"/>
    </row>
    <row r="61" spans="2:10">
      <c r="G61" s="849" t="s">
        <v>1022</v>
      </c>
      <c r="H61" s="850"/>
      <c r="I61" s="851"/>
      <c r="J61" s="278"/>
    </row>
    <row r="62" spans="2:10">
      <c r="G62" s="281"/>
      <c r="H62" s="51"/>
      <c r="I62" s="278"/>
    </row>
  </sheetData>
  <sheetProtection selectLockedCells="1"/>
  <mergeCells count="17">
    <mergeCell ref="D7:E7"/>
    <mergeCell ref="D9:E9"/>
    <mergeCell ref="B49:D49"/>
    <mergeCell ref="B22:C22"/>
    <mergeCell ref="B24:C24"/>
    <mergeCell ref="D21:H21"/>
    <mergeCell ref="D23:H23"/>
    <mergeCell ref="D24:H24"/>
    <mergeCell ref="D22:H22"/>
    <mergeCell ref="B52:D52"/>
    <mergeCell ref="B55:D55"/>
    <mergeCell ref="B58:D58"/>
    <mergeCell ref="G61:I61"/>
    <mergeCell ref="G54:I54"/>
    <mergeCell ref="G56:J59"/>
    <mergeCell ref="G60:H60"/>
    <mergeCell ref="G50:J53"/>
  </mergeCells>
  <phoneticPr fontId="38" type="noConversion"/>
  <hyperlinks>
    <hyperlink ref="G54" r:id="rId1" xr:uid="{00000000-0004-0000-1A00-000000000000}"/>
    <hyperlink ref="G61:H61" r:id="rId2" display="Email:  outsidebankaccounts@wvsto.com  " xr:uid="{00000000-0004-0000-1A00-000001000000}"/>
    <hyperlink ref="G8" r:id="rId3" xr:uid="{80B86FBF-35CB-4004-82C3-8E76D772BD6B}"/>
  </hyperlinks>
  <pageMargins left="0.5" right="0.5" top="0.5" bottom="0.25" header="0.5" footer="0.5"/>
  <pageSetup scale="50" fitToWidth="2" fitToHeight="2" orientation="landscape" r:id="rId4"/>
  <headerFooter alignWithMargins="0"/>
  <rowBreaks count="1" manualBreakCount="1">
    <brk id="62" max="11" man="1"/>
  </rowBreaks>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39997558519241921"/>
  </sheetPr>
  <dimension ref="A1:P99"/>
  <sheetViews>
    <sheetView zoomScale="70" zoomScaleNormal="70" workbookViewId="0">
      <selection activeCell="M25" sqref="M25"/>
    </sheetView>
  </sheetViews>
  <sheetFormatPr defaultColWidth="11.77734375" defaultRowHeight="15"/>
  <cols>
    <col min="1" max="1" width="17.77734375" style="46" customWidth="1"/>
    <col min="2" max="3" width="11.77734375" style="46" customWidth="1"/>
    <col min="4" max="4" width="17.77734375" style="46" customWidth="1"/>
    <col min="5" max="5" width="3.77734375" style="46" customWidth="1"/>
    <col min="6" max="6" width="17.77734375" style="46" customWidth="1"/>
    <col min="7" max="7" width="3.77734375" style="46" customWidth="1"/>
    <col min="8" max="8" width="17.77734375" style="46" customWidth="1"/>
    <col min="9" max="9" width="2.44140625" style="46" customWidth="1"/>
    <col min="10" max="10" width="19.44140625" style="46" customWidth="1"/>
    <col min="11" max="16384" width="11.77734375" style="46"/>
  </cols>
  <sheetData>
    <row r="1" spans="1:16" ht="15.75">
      <c r="A1" s="39" t="s">
        <v>0</v>
      </c>
      <c r="B1" s="39"/>
      <c r="C1" s="39"/>
      <c r="D1" s="39"/>
      <c r="E1" s="39"/>
      <c r="F1" s="39"/>
      <c r="G1" s="39"/>
      <c r="I1" s="39"/>
      <c r="J1" s="117" t="s">
        <v>178</v>
      </c>
      <c r="K1" s="39"/>
      <c r="L1" s="39"/>
      <c r="M1" s="39"/>
      <c r="N1" s="39"/>
      <c r="O1" s="39"/>
      <c r="P1" s="39"/>
    </row>
    <row r="2" spans="1:16">
      <c r="A2" s="39" t="s">
        <v>223</v>
      </c>
      <c r="B2" s="39"/>
      <c r="C2" s="39"/>
      <c r="D2" s="39"/>
      <c r="E2" s="39"/>
      <c r="F2" s="39"/>
      <c r="G2" s="39"/>
      <c r="H2" s="39"/>
      <c r="I2" s="39"/>
      <c r="J2" s="39"/>
      <c r="K2" s="39"/>
      <c r="L2" s="39"/>
      <c r="M2" s="39"/>
      <c r="N2" s="39"/>
      <c r="O2" s="39"/>
      <c r="P2" s="39"/>
    </row>
    <row r="3" spans="1:16">
      <c r="A3" s="39" t="s">
        <v>224</v>
      </c>
      <c r="B3" s="39"/>
      <c r="C3" s="39"/>
      <c r="D3" s="39"/>
      <c r="E3" s="39"/>
      <c r="F3" s="39"/>
      <c r="G3" s="39"/>
      <c r="H3" s="39"/>
      <c r="I3" s="39"/>
      <c r="J3" s="39"/>
      <c r="K3" s="39"/>
      <c r="L3" s="39"/>
      <c r="M3" s="39"/>
      <c r="N3" s="39"/>
      <c r="O3" s="39"/>
      <c r="P3" s="39"/>
    </row>
    <row r="4" spans="1:16">
      <c r="A4" s="540">
        <f>Trans!A3</f>
        <v>45838</v>
      </c>
      <c r="B4" s="39"/>
      <c r="C4" s="39"/>
      <c r="D4" s="39"/>
      <c r="E4" s="39"/>
      <c r="F4" s="39"/>
      <c r="G4" s="39"/>
      <c r="H4" s="39"/>
      <c r="I4" s="39"/>
      <c r="J4" s="39"/>
      <c r="K4" s="39"/>
      <c r="L4" s="39"/>
      <c r="M4" s="39"/>
      <c r="N4" s="39"/>
      <c r="O4" s="812"/>
      <c r="P4" s="39"/>
    </row>
    <row r="5" spans="1:16">
      <c r="A5" s="39" t="s">
        <v>390</v>
      </c>
      <c r="B5" s="39"/>
      <c r="C5" s="39"/>
      <c r="D5" s="39"/>
      <c r="E5" s="39"/>
      <c r="F5" s="39"/>
      <c r="G5" s="39"/>
      <c r="H5" s="39"/>
      <c r="I5" s="39"/>
      <c r="J5" s="39"/>
      <c r="K5" s="39"/>
      <c r="L5" s="39"/>
      <c r="M5" s="39"/>
      <c r="N5" s="39"/>
      <c r="O5" s="39"/>
      <c r="P5" s="39"/>
    </row>
    <row r="6" spans="1:16">
      <c r="A6" s="39"/>
      <c r="B6" s="39"/>
      <c r="C6" s="39"/>
      <c r="D6" s="39"/>
      <c r="E6" s="39"/>
      <c r="F6" s="39"/>
      <c r="G6" s="39"/>
      <c r="H6" s="39"/>
      <c r="I6" s="39"/>
      <c r="J6" s="39"/>
      <c r="K6" s="812"/>
      <c r="L6" s="39"/>
      <c r="M6" s="39"/>
      <c r="N6" s="39"/>
      <c r="O6" s="39"/>
      <c r="P6" s="39"/>
    </row>
    <row r="7" spans="1:16">
      <c r="A7" s="39"/>
      <c r="B7" s="39"/>
      <c r="C7" s="39"/>
      <c r="D7" s="39"/>
      <c r="E7" s="39"/>
      <c r="F7" s="39"/>
      <c r="G7" s="39"/>
      <c r="H7" s="39"/>
      <c r="I7" s="39"/>
      <c r="J7" s="39"/>
      <c r="K7" s="39"/>
      <c r="L7" s="39"/>
      <c r="M7" s="39"/>
      <c r="N7" s="39"/>
      <c r="O7" s="39"/>
      <c r="P7" s="39"/>
    </row>
    <row r="8" spans="1:16">
      <c r="A8" s="39"/>
      <c r="B8" s="39"/>
      <c r="C8" s="39"/>
      <c r="D8" s="39"/>
      <c r="E8" s="39"/>
      <c r="F8" s="39"/>
      <c r="G8" s="812"/>
      <c r="H8" s="39"/>
      <c r="I8" s="39"/>
      <c r="J8" s="39"/>
      <c r="K8" s="39"/>
      <c r="L8" s="39"/>
      <c r="M8" s="39"/>
      <c r="N8" s="39"/>
      <c r="O8" s="39"/>
      <c r="P8" s="39"/>
    </row>
    <row r="9" spans="1:16" ht="18">
      <c r="A9" s="149" t="s">
        <v>408</v>
      </c>
      <c r="B9" s="995">
        <f>+Trans!F5</f>
        <v>0</v>
      </c>
      <c r="C9" s="995"/>
      <c r="D9" s="995"/>
      <c r="E9" s="39"/>
      <c r="F9" s="39"/>
      <c r="G9" s="39"/>
      <c r="H9" s="39"/>
      <c r="I9" s="39"/>
      <c r="J9" s="39"/>
      <c r="K9" s="39"/>
      <c r="L9" s="39"/>
      <c r="M9" s="39"/>
      <c r="N9" s="39"/>
      <c r="O9" s="39"/>
      <c r="P9" s="39"/>
    </row>
    <row r="10" spans="1:16">
      <c r="A10" s="39"/>
      <c r="B10" s="39"/>
      <c r="C10" s="39"/>
      <c r="D10" s="39"/>
      <c r="E10" s="39"/>
      <c r="F10" s="39"/>
      <c r="G10" s="39"/>
      <c r="H10" s="39"/>
      <c r="I10" s="39"/>
      <c r="J10" s="39"/>
      <c r="K10" s="39"/>
      <c r="L10" s="39"/>
      <c r="M10" s="39"/>
      <c r="N10" s="39"/>
      <c r="O10" s="39"/>
      <c r="P10" s="39"/>
    </row>
    <row r="11" spans="1:16">
      <c r="A11" s="39"/>
      <c r="B11" s="39"/>
      <c r="C11" s="39"/>
      <c r="D11" s="39"/>
      <c r="E11" s="39"/>
      <c r="F11" s="39"/>
      <c r="G11" s="39"/>
      <c r="H11" s="39"/>
      <c r="I11" s="39"/>
      <c r="J11" s="39"/>
      <c r="K11" s="39"/>
      <c r="L11" s="39"/>
      <c r="M11" s="39"/>
      <c r="N11" s="39"/>
      <c r="O11" s="39"/>
      <c r="P11" s="39"/>
    </row>
    <row r="12" spans="1:16" ht="15.75">
      <c r="A12" s="41" t="s">
        <v>391</v>
      </c>
      <c r="B12" s="39"/>
      <c r="C12" s="39"/>
      <c r="D12" s="39"/>
      <c r="E12" s="39"/>
      <c r="F12" s="39"/>
      <c r="G12" s="39"/>
      <c r="H12" s="39"/>
      <c r="I12" s="39"/>
      <c r="J12" s="39"/>
      <c r="K12" s="39"/>
      <c r="L12" s="39"/>
      <c r="M12" s="39"/>
      <c r="N12" s="39"/>
      <c r="O12" s="39"/>
      <c r="P12" s="39"/>
    </row>
    <row r="13" spans="1:16" ht="18">
      <c r="A13" s="39"/>
      <c r="B13" s="39"/>
      <c r="C13" s="39"/>
      <c r="D13" s="131" t="s">
        <v>392</v>
      </c>
      <c r="E13" s="40"/>
      <c r="F13" s="132" t="s">
        <v>33</v>
      </c>
      <c r="G13" s="133"/>
      <c r="H13" s="133"/>
      <c r="I13" s="133"/>
      <c r="J13" s="250" t="s">
        <v>393</v>
      </c>
      <c r="K13" s="39"/>
      <c r="L13" s="39"/>
      <c r="M13" s="39"/>
      <c r="N13" s="39"/>
      <c r="O13" s="39"/>
      <c r="P13" s="39"/>
    </row>
    <row r="14" spans="1:16" ht="18">
      <c r="A14" s="39"/>
      <c r="B14" s="39"/>
      <c r="C14" s="39"/>
      <c r="D14" s="134" t="s">
        <v>1127</v>
      </c>
      <c r="E14" s="40"/>
      <c r="F14" s="135" t="s">
        <v>394</v>
      </c>
      <c r="G14" s="133"/>
      <c r="H14" s="135" t="s">
        <v>395</v>
      </c>
      <c r="I14" s="133"/>
      <c r="J14" s="138" t="s">
        <v>1152</v>
      </c>
      <c r="K14" s="39"/>
      <c r="L14" s="39"/>
      <c r="M14" s="39"/>
      <c r="N14" s="39"/>
      <c r="O14" s="39"/>
      <c r="P14" s="39"/>
    </row>
    <row r="15" spans="1:16" ht="18">
      <c r="A15" s="39"/>
      <c r="B15" s="39"/>
      <c r="C15" s="39"/>
      <c r="D15" s="131" t="s">
        <v>33</v>
      </c>
      <c r="E15" s="39"/>
      <c r="F15" s="39"/>
      <c r="G15" s="39"/>
      <c r="H15" s="39"/>
      <c r="I15" s="39"/>
      <c r="J15" s="39"/>
      <c r="K15" s="39"/>
      <c r="L15" s="39"/>
      <c r="M15" s="39"/>
      <c r="N15" s="39"/>
      <c r="O15" s="39"/>
      <c r="P15" s="39"/>
    </row>
    <row r="16" spans="1:16" ht="18">
      <c r="A16" s="40" t="s">
        <v>396</v>
      </c>
      <c r="B16" s="39"/>
      <c r="C16" s="39"/>
      <c r="D16" s="791">
        <v>0</v>
      </c>
      <c r="E16" s="39"/>
      <c r="F16" s="791">
        <v>0</v>
      </c>
      <c r="G16" s="39"/>
      <c r="H16" s="791">
        <v>0</v>
      </c>
      <c r="I16" s="39"/>
      <c r="J16" s="790">
        <f>+D16+F16-H16</f>
        <v>0</v>
      </c>
      <c r="K16" s="39"/>
      <c r="L16" s="39"/>
      <c r="M16" s="39"/>
      <c r="N16" s="39"/>
      <c r="O16" s="39"/>
      <c r="P16" s="39"/>
    </row>
    <row r="17" spans="1:16" ht="18">
      <c r="A17" s="40"/>
      <c r="B17" s="39"/>
      <c r="C17" s="39"/>
      <c r="D17" s="39"/>
      <c r="E17" s="39"/>
      <c r="F17" s="39"/>
      <c r="G17" s="39"/>
      <c r="H17" s="39"/>
      <c r="I17" s="39"/>
      <c r="J17" s="39"/>
      <c r="K17" s="39"/>
      <c r="L17" s="39"/>
      <c r="M17" s="39"/>
      <c r="N17" s="39"/>
      <c r="O17" s="39"/>
      <c r="P17" s="39"/>
    </row>
    <row r="18" spans="1:16" ht="18">
      <c r="A18" s="40" t="s">
        <v>397</v>
      </c>
      <c r="B18" s="39"/>
      <c r="C18" s="39"/>
      <c r="D18" s="247"/>
      <c r="E18" s="39"/>
      <c r="F18" s="247"/>
      <c r="G18" s="39"/>
      <c r="H18" s="247"/>
      <c r="I18" s="39"/>
      <c r="J18" s="792">
        <f>+D18+F18-H18</f>
        <v>0</v>
      </c>
      <c r="K18" s="39"/>
      <c r="L18" s="39"/>
      <c r="M18" s="39"/>
      <c r="N18" s="39"/>
      <c r="O18" s="39"/>
      <c r="P18" s="39"/>
    </row>
    <row r="19" spans="1:16" ht="18">
      <c r="A19" s="40"/>
      <c r="B19" s="39"/>
      <c r="C19" s="39"/>
      <c r="D19" s="39"/>
      <c r="E19" s="39"/>
      <c r="F19" s="39"/>
      <c r="G19" s="39"/>
      <c r="H19" s="39"/>
      <c r="I19" s="39"/>
      <c r="J19" s="793"/>
      <c r="K19" s="39"/>
      <c r="L19" s="39"/>
      <c r="M19" s="39"/>
      <c r="N19" s="39"/>
      <c r="O19" s="39"/>
      <c r="P19" s="39"/>
    </row>
    <row r="20" spans="1:16" ht="18">
      <c r="A20" s="40" t="s">
        <v>398</v>
      </c>
      <c r="B20" s="39"/>
      <c r="C20" s="39"/>
      <c r="D20" s="247"/>
      <c r="E20" s="39"/>
      <c r="F20" s="247"/>
      <c r="G20" s="39"/>
      <c r="H20" s="247"/>
      <c r="I20" s="39"/>
      <c r="J20" s="792">
        <f>+D20+F20-H20</f>
        <v>0</v>
      </c>
      <c r="K20" s="39"/>
      <c r="L20" s="39"/>
      <c r="M20" s="39"/>
      <c r="N20" s="39"/>
      <c r="O20" s="39"/>
      <c r="P20" s="39"/>
    </row>
    <row r="21" spans="1:16" ht="18">
      <c r="A21" s="40"/>
      <c r="B21" s="39"/>
      <c r="C21" s="39"/>
      <c r="D21" s="39"/>
      <c r="E21" s="39"/>
      <c r="F21" s="39"/>
      <c r="G21" s="39"/>
      <c r="H21" s="39"/>
      <c r="I21" s="39"/>
      <c r="J21" s="793"/>
      <c r="K21" s="39"/>
      <c r="L21" s="39"/>
      <c r="M21" s="39"/>
      <c r="N21" s="39"/>
      <c r="O21" s="39"/>
      <c r="P21" s="39"/>
    </row>
    <row r="22" spans="1:16" ht="18">
      <c r="A22" s="40" t="s">
        <v>754</v>
      </c>
      <c r="B22" s="39"/>
      <c r="C22" s="39"/>
      <c r="D22" s="247"/>
      <c r="E22" s="39"/>
      <c r="F22" s="247"/>
      <c r="G22" s="39"/>
      <c r="H22" s="247"/>
      <c r="I22" s="39"/>
      <c r="J22" s="792">
        <f>+D22+F22-H22</f>
        <v>0</v>
      </c>
      <c r="K22" s="39"/>
      <c r="L22" s="39"/>
      <c r="M22" s="39"/>
      <c r="N22" s="39"/>
      <c r="O22" s="39"/>
      <c r="P22" s="39"/>
    </row>
    <row r="23" spans="1:16" ht="18">
      <c r="A23" s="40"/>
      <c r="B23" s="39"/>
      <c r="C23" s="39"/>
      <c r="D23" s="39"/>
      <c r="E23" s="39"/>
      <c r="F23" s="789"/>
      <c r="G23" s="39"/>
      <c r="H23" s="39"/>
      <c r="I23" s="39"/>
      <c r="J23" s="793"/>
      <c r="K23" s="39"/>
      <c r="L23" s="39"/>
      <c r="M23" s="39"/>
      <c r="N23" s="39"/>
      <c r="O23" s="39"/>
      <c r="P23" s="39"/>
    </row>
    <row r="24" spans="1:16" ht="18">
      <c r="A24" s="40" t="s">
        <v>399</v>
      </c>
      <c r="B24" s="39"/>
      <c r="C24" s="39"/>
      <c r="D24" s="247"/>
      <c r="E24" s="39"/>
      <c r="F24" s="248"/>
      <c r="G24" s="39"/>
      <c r="H24" s="247"/>
      <c r="I24" s="39"/>
      <c r="J24" s="792">
        <f>+D24+F24-H24</f>
        <v>0</v>
      </c>
      <c r="K24" s="39"/>
      <c r="L24" s="39"/>
      <c r="M24" s="39"/>
      <c r="N24" s="39"/>
      <c r="O24" s="39"/>
      <c r="P24" s="39"/>
    </row>
    <row r="25" spans="1:16" ht="18">
      <c r="A25" s="40"/>
      <c r="B25" s="39"/>
      <c r="C25" s="39"/>
      <c r="D25" s="39"/>
      <c r="E25" s="39"/>
      <c r="F25" s="789"/>
      <c r="G25" s="39"/>
      <c r="H25" s="39"/>
      <c r="I25" s="39"/>
      <c r="J25" s="793"/>
      <c r="K25" s="39"/>
      <c r="L25" s="39"/>
      <c r="M25" s="39"/>
      <c r="N25" s="39"/>
      <c r="O25" s="39"/>
      <c r="P25" s="39"/>
    </row>
    <row r="26" spans="1:16" ht="18">
      <c r="A26" s="40" t="s">
        <v>400</v>
      </c>
      <c r="B26" s="39"/>
      <c r="C26" s="39"/>
      <c r="D26" s="247"/>
      <c r="E26" s="39"/>
      <c r="F26" s="248"/>
      <c r="G26" s="39"/>
      <c r="H26" s="247"/>
      <c r="I26" s="39"/>
      <c r="J26" s="792">
        <f>+D26+F26-H26</f>
        <v>0</v>
      </c>
      <c r="K26" s="39"/>
      <c r="L26" s="39"/>
      <c r="M26" s="39"/>
      <c r="N26" s="39"/>
      <c r="O26" s="39"/>
      <c r="P26" s="39"/>
    </row>
    <row r="27" spans="1:16" ht="18">
      <c r="A27" s="40"/>
      <c r="B27" s="39"/>
      <c r="C27" s="39"/>
      <c r="D27" s="39"/>
      <c r="E27" s="39"/>
      <c r="F27" s="789"/>
      <c r="G27" s="39"/>
      <c r="H27" s="39"/>
      <c r="I27" s="39"/>
      <c r="J27" s="793"/>
      <c r="K27" s="39"/>
      <c r="L27" s="39"/>
      <c r="M27" s="39"/>
      <c r="N27" s="39"/>
      <c r="O27" s="39"/>
      <c r="P27" s="39"/>
    </row>
    <row r="28" spans="1:16" ht="18">
      <c r="A28" s="40" t="s">
        <v>401</v>
      </c>
      <c r="B28" s="39"/>
      <c r="C28" s="39"/>
      <c r="D28" s="247"/>
      <c r="E28" s="39"/>
      <c r="F28" s="248"/>
      <c r="G28" s="39"/>
      <c r="H28" s="247"/>
      <c r="I28" s="39"/>
      <c r="J28" s="792">
        <f>+D28+F28-H28</f>
        <v>0</v>
      </c>
      <c r="K28" s="39"/>
      <c r="L28" s="39"/>
      <c r="M28" s="39"/>
      <c r="N28" s="39"/>
      <c r="O28" s="39"/>
      <c r="P28" s="39"/>
    </row>
    <row r="29" spans="1:16">
      <c r="B29" s="39"/>
      <c r="C29" s="39"/>
      <c r="D29" s="39"/>
      <c r="E29" s="39"/>
      <c r="F29" s="789"/>
      <c r="G29" s="39"/>
      <c r="H29" s="39"/>
      <c r="I29" s="39"/>
      <c r="J29" s="793"/>
      <c r="K29" s="39"/>
      <c r="L29" s="39"/>
      <c r="M29" s="39"/>
      <c r="N29" s="39"/>
      <c r="O29" s="39"/>
      <c r="P29" s="39"/>
    </row>
    <row r="30" spans="1:16" ht="18">
      <c r="A30" s="40" t="s">
        <v>755</v>
      </c>
      <c r="B30" s="39"/>
      <c r="C30" s="39"/>
      <c r="D30" s="247"/>
      <c r="E30" s="39"/>
      <c r="F30" s="247"/>
      <c r="G30" s="39"/>
      <c r="H30" s="247"/>
      <c r="I30" s="39"/>
      <c r="J30" s="792">
        <f>+D30+F30-H30</f>
        <v>0</v>
      </c>
      <c r="K30" s="39"/>
      <c r="L30" s="39"/>
      <c r="M30" s="39"/>
      <c r="N30" s="39"/>
      <c r="O30" s="39"/>
      <c r="P30" s="39"/>
    </row>
    <row r="31" spans="1:16" ht="18">
      <c r="A31" s="40"/>
      <c r="B31" s="39"/>
      <c r="C31" s="39"/>
      <c r="D31" s="39"/>
      <c r="E31" s="39"/>
      <c r="F31" s="39"/>
      <c r="G31" s="39"/>
      <c r="H31" s="39"/>
      <c r="I31" s="39"/>
      <c r="J31" s="39"/>
      <c r="K31" s="39"/>
      <c r="L31" s="39"/>
      <c r="M31" s="39"/>
      <c r="N31" s="39"/>
      <c r="O31" s="39"/>
      <c r="P31" s="39"/>
    </row>
    <row r="32" spans="1:16" ht="18">
      <c r="A32" s="40"/>
      <c r="B32" s="39"/>
      <c r="C32" s="39"/>
      <c r="D32" s="39"/>
      <c r="E32" s="39"/>
      <c r="F32" s="39"/>
      <c r="G32" s="39"/>
      <c r="H32" s="39"/>
      <c r="I32" s="39"/>
      <c r="J32" s="39"/>
      <c r="K32" s="39"/>
      <c r="L32" s="39"/>
      <c r="M32" s="39"/>
      <c r="N32" s="39"/>
      <c r="O32" s="39"/>
      <c r="P32" s="39"/>
    </row>
    <row r="33" spans="1:16" ht="18.75" thickBot="1">
      <c r="A33" s="40" t="s">
        <v>42</v>
      </c>
      <c r="B33" s="39"/>
      <c r="C33" s="39"/>
      <c r="D33" s="273">
        <f>SUM(D16:D30)</f>
        <v>0</v>
      </c>
      <c r="E33" s="274"/>
      <c r="F33" s="273">
        <f t="shared" ref="F33:J33" si="0">SUM(F16:F30)</f>
        <v>0</v>
      </c>
      <c r="G33" s="274"/>
      <c r="H33" s="273">
        <f t="shared" si="0"/>
        <v>0</v>
      </c>
      <c r="I33" s="39"/>
      <c r="J33" s="273">
        <f t="shared" si="0"/>
        <v>0</v>
      </c>
      <c r="K33" s="39"/>
      <c r="L33" s="39"/>
      <c r="M33" s="39"/>
      <c r="N33" s="39"/>
      <c r="O33" s="39"/>
      <c r="P33" s="39"/>
    </row>
    <row r="34" spans="1:16" ht="18.75" thickTop="1">
      <c r="A34" s="40"/>
      <c r="B34" s="39"/>
      <c r="C34" s="39"/>
      <c r="D34" s="39"/>
      <c r="E34" s="39"/>
      <c r="F34" s="39"/>
      <c r="G34" s="39"/>
      <c r="H34" s="39"/>
      <c r="I34" s="39"/>
      <c r="J34" s="39"/>
      <c r="K34" s="39"/>
      <c r="L34" s="39"/>
      <c r="M34" s="39"/>
      <c r="N34" s="39"/>
      <c r="O34" s="39"/>
      <c r="P34" s="39"/>
    </row>
    <row r="35" spans="1:16">
      <c r="A35" s="39"/>
      <c r="B35" s="39"/>
      <c r="C35" s="39"/>
      <c r="D35" s="39"/>
      <c r="E35" s="39"/>
      <c r="F35" s="39"/>
      <c r="G35" s="39"/>
      <c r="H35" s="39"/>
      <c r="I35" s="39"/>
      <c r="J35" s="39"/>
      <c r="K35" s="39"/>
      <c r="L35" s="39"/>
      <c r="M35" s="39"/>
      <c r="N35" s="39"/>
      <c r="O35" s="39"/>
      <c r="P35" s="39"/>
    </row>
    <row r="36" spans="1:16" ht="15.75" thickTop="1">
      <c r="A36" s="39"/>
      <c r="B36" s="39"/>
      <c r="C36" s="39"/>
      <c r="D36" s="39"/>
      <c r="E36" s="39"/>
      <c r="F36" s="39"/>
      <c r="G36" s="39"/>
      <c r="H36" s="39"/>
      <c r="I36" s="39"/>
      <c r="J36" s="39"/>
      <c r="K36" s="39"/>
      <c r="L36" s="39"/>
      <c r="M36" s="39"/>
      <c r="N36" s="39"/>
      <c r="O36" s="39"/>
      <c r="P36" s="39"/>
    </row>
    <row r="37" spans="1:16" ht="15.75">
      <c r="A37" s="136" t="s">
        <v>402</v>
      </c>
      <c r="B37" s="47"/>
      <c r="C37" s="47"/>
      <c r="D37" s="137"/>
      <c r="E37" s="47"/>
      <c r="F37" s="47"/>
      <c r="G37" s="47"/>
      <c r="H37" s="47"/>
      <c r="I37" s="47"/>
      <c r="J37" s="47"/>
      <c r="K37" s="39"/>
      <c r="L37" s="39"/>
      <c r="M37" s="39"/>
      <c r="N37" s="39"/>
      <c r="O37" s="39"/>
      <c r="P37" s="39"/>
    </row>
    <row r="38" spans="1:16" ht="15.75">
      <c r="A38" s="136"/>
      <c r="B38" s="47"/>
      <c r="C38" s="47"/>
      <c r="D38" s="137"/>
      <c r="E38" s="47"/>
      <c r="F38" s="47"/>
      <c r="G38" s="47"/>
      <c r="H38" s="47"/>
      <c r="I38" s="47"/>
      <c r="J38" s="47"/>
      <c r="K38" s="39"/>
      <c r="L38" s="39"/>
      <c r="M38" s="39"/>
      <c r="N38" s="39"/>
      <c r="O38" s="39"/>
      <c r="P38" s="39"/>
    </row>
    <row r="39" spans="1:16" ht="18">
      <c r="A39" s="136"/>
      <c r="B39" s="47"/>
      <c r="C39" s="47"/>
      <c r="D39" s="132" t="s">
        <v>403</v>
      </c>
      <c r="E39" s="133"/>
      <c r="F39" s="132" t="s">
        <v>33</v>
      </c>
      <c r="G39" s="133"/>
      <c r="H39" s="133"/>
      <c r="I39" s="133"/>
      <c r="J39" s="132" t="s">
        <v>403</v>
      </c>
      <c r="K39" s="39"/>
      <c r="L39" s="39"/>
      <c r="M39" s="39"/>
      <c r="N39" s="39"/>
      <c r="O39" s="39"/>
      <c r="P39" s="39"/>
    </row>
    <row r="40" spans="1:16" ht="18">
      <c r="A40" s="136"/>
      <c r="B40" s="47"/>
      <c r="C40" s="47"/>
      <c r="D40" s="135" t="str">
        <f>D14</f>
        <v>at June 30, 2024</v>
      </c>
      <c r="E40" s="133"/>
      <c r="F40" s="135" t="s">
        <v>394</v>
      </c>
      <c r="G40" s="133"/>
      <c r="H40" s="135" t="s">
        <v>395</v>
      </c>
      <c r="I40" s="133"/>
      <c r="J40" s="138" t="str">
        <f>J14</f>
        <v>at June 30, 2025</v>
      </c>
      <c r="K40" s="39"/>
      <c r="L40" s="39"/>
      <c r="M40" s="39"/>
      <c r="N40" s="39"/>
      <c r="O40" s="39"/>
      <c r="P40" s="39"/>
    </row>
    <row r="41" spans="1:16">
      <c r="A41" s="47"/>
      <c r="B41" s="47"/>
      <c r="C41" s="47"/>
      <c r="D41" s="47"/>
      <c r="E41" s="47"/>
      <c r="F41" s="47"/>
      <c r="G41" s="47"/>
      <c r="H41" s="47"/>
      <c r="I41" s="47"/>
      <c r="J41" s="47"/>
      <c r="K41" s="39"/>
      <c r="L41" s="39"/>
      <c r="M41" s="39"/>
      <c r="N41" s="39"/>
      <c r="O41" s="39"/>
      <c r="P41" s="39"/>
    </row>
    <row r="42" spans="1:16" ht="15.75">
      <c r="A42" s="136" t="s">
        <v>397</v>
      </c>
      <c r="B42" s="47"/>
      <c r="C42" s="47"/>
      <c r="D42" s="795">
        <v>0</v>
      </c>
      <c r="E42" s="47"/>
      <c r="F42" s="795">
        <v>0</v>
      </c>
      <c r="G42" s="47"/>
      <c r="H42" s="795">
        <v>0</v>
      </c>
      <c r="I42" s="47"/>
      <c r="J42" s="790">
        <f>+D42+F42-H42</f>
        <v>0</v>
      </c>
      <c r="K42" s="39"/>
      <c r="L42" s="39"/>
      <c r="M42" s="39"/>
      <c r="N42" s="39"/>
      <c r="O42" s="39"/>
      <c r="P42" s="39"/>
    </row>
    <row r="43" spans="1:16">
      <c r="A43" s="47"/>
      <c r="B43" s="47"/>
      <c r="C43" s="47"/>
      <c r="D43" s="47"/>
      <c r="E43" s="47"/>
      <c r="F43" s="47"/>
      <c r="G43" s="47"/>
      <c r="H43" s="47"/>
      <c r="I43" s="47"/>
      <c r="J43" s="47"/>
      <c r="K43" s="39"/>
      <c r="L43" s="39"/>
      <c r="M43" s="39"/>
      <c r="N43" s="39"/>
      <c r="O43" s="39"/>
      <c r="P43" s="39"/>
    </row>
    <row r="44" spans="1:16" ht="18">
      <c r="A44" s="40" t="s">
        <v>754</v>
      </c>
      <c r="B44" s="47"/>
      <c r="C44" s="47"/>
      <c r="D44" s="249"/>
      <c r="E44" s="47"/>
      <c r="F44" s="249"/>
      <c r="G44" s="47"/>
      <c r="H44" s="249"/>
      <c r="I44" s="47"/>
      <c r="J44" s="792">
        <f>+D44+F44-H44</f>
        <v>0</v>
      </c>
      <c r="K44" s="39"/>
      <c r="L44" s="39"/>
      <c r="M44" s="39"/>
      <c r="N44" s="39"/>
      <c r="O44" s="39"/>
      <c r="P44" s="39"/>
    </row>
    <row r="45" spans="1:16" ht="18">
      <c r="A45" s="133"/>
      <c r="B45" s="47"/>
      <c r="C45" s="47"/>
      <c r="D45" s="47"/>
      <c r="E45" s="47"/>
      <c r="F45" s="47"/>
      <c r="G45" s="47"/>
      <c r="H45" s="47"/>
      <c r="I45" s="47"/>
      <c r="J45" s="794"/>
      <c r="K45" s="39"/>
      <c r="L45" s="39"/>
      <c r="M45" s="39"/>
      <c r="N45" s="39"/>
      <c r="O45" s="39"/>
      <c r="P45" s="39"/>
    </row>
    <row r="46" spans="1:16" ht="18">
      <c r="A46" s="133" t="s">
        <v>399</v>
      </c>
      <c r="B46" s="47"/>
      <c r="C46" s="47"/>
      <c r="D46" s="249"/>
      <c r="E46" s="47"/>
      <c r="F46" s="249"/>
      <c r="G46" s="47"/>
      <c r="H46" s="249"/>
      <c r="I46" s="47"/>
      <c r="J46" s="792">
        <f>+D46+F46-H46</f>
        <v>0</v>
      </c>
      <c r="K46" s="39"/>
      <c r="L46" s="39"/>
      <c r="M46" s="39"/>
      <c r="N46" s="39"/>
      <c r="O46" s="39"/>
      <c r="P46" s="39"/>
    </row>
    <row r="47" spans="1:16" ht="18">
      <c r="A47" s="133"/>
      <c r="B47" s="47"/>
      <c r="C47" s="47"/>
      <c r="D47" s="47"/>
      <c r="E47" s="47"/>
      <c r="F47" s="47"/>
      <c r="G47" s="47"/>
      <c r="H47" s="47"/>
      <c r="I47" s="47"/>
      <c r="J47" s="794"/>
      <c r="K47" s="39"/>
      <c r="L47" s="39"/>
      <c r="M47" s="39"/>
      <c r="N47" s="39"/>
      <c r="O47" s="39"/>
      <c r="P47" s="39"/>
    </row>
    <row r="48" spans="1:16" ht="18">
      <c r="A48" s="133" t="s">
        <v>400</v>
      </c>
      <c r="B48" s="47"/>
      <c r="C48" s="47"/>
      <c r="D48" s="249"/>
      <c r="E48" s="47"/>
      <c r="F48" s="249"/>
      <c r="G48" s="47"/>
      <c r="H48" s="249"/>
      <c r="I48" s="47"/>
      <c r="J48" s="792">
        <f>+D48+F48-H48</f>
        <v>0</v>
      </c>
      <c r="K48" s="39"/>
      <c r="L48" s="39"/>
      <c r="M48" s="39"/>
      <c r="N48" s="39"/>
      <c r="O48" s="39"/>
      <c r="P48" s="39"/>
    </row>
    <row r="49" spans="1:16" ht="18">
      <c r="A49" s="133"/>
      <c r="B49" s="47"/>
      <c r="C49" s="47"/>
      <c r="D49" s="47"/>
      <c r="E49" s="47"/>
      <c r="F49" s="47"/>
      <c r="G49" s="47"/>
      <c r="H49" s="47"/>
      <c r="I49" s="47"/>
      <c r="J49" s="794"/>
      <c r="K49" s="39"/>
      <c r="L49" s="39"/>
      <c r="M49" s="39"/>
      <c r="N49" s="39"/>
      <c r="O49" s="39"/>
      <c r="P49" s="39"/>
    </row>
    <row r="50" spans="1:16" ht="18">
      <c r="A50" s="133" t="s">
        <v>401</v>
      </c>
      <c r="B50" s="47"/>
      <c r="C50" s="47"/>
      <c r="D50" s="249"/>
      <c r="E50" s="47"/>
      <c r="F50" s="249"/>
      <c r="G50" s="47"/>
      <c r="H50" s="249"/>
      <c r="I50" s="47"/>
      <c r="J50" s="792">
        <f>+D50+F50-H50</f>
        <v>0</v>
      </c>
      <c r="K50" s="39"/>
      <c r="L50" s="39"/>
      <c r="M50" s="39"/>
      <c r="N50" s="39"/>
      <c r="O50" s="39"/>
      <c r="P50" s="39"/>
    </row>
    <row r="51" spans="1:16">
      <c r="B51" s="47"/>
      <c r="C51" s="47"/>
      <c r="D51" s="47"/>
      <c r="E51" s="47"/>
      <c r="F51" s="47"/>
      <c r="G51" s="47"/>
      <c r="H51" s="47"/>
      <c r="I51" s="47"/>
      <c r="J51" s="794"/>
      <c r="K51" s="39"/>
      <c r="L51" s="39"/>
      <c r="M51" s="39"/>
      <c r="N51" s="39"/>
      <c r="O51" s="39"/>
      <c r="P51" s="39"/>
    </row>
    <row r="52" spans="1:16" ht="18">
      <c r="A52" s="40" t="s">
        <v>755</v>
      </c>
      <c r="B52" s="47"/>
      <c r="C52" s="47"/>
      <c r="D52" s="249"/>
      <c r="E52" s="47"/>
      <c r="F52" s="249"/>
      <c r="G52" s="47"/>
      <c r="H52" s="249"/>
      <c r="I52" s="47"/>
      <c r="J52" s="792">
        <f>+D52+F52-H52</f>
        <v>0</v>
      </c>
      <c r="K52" s="39"/>
      <c r="L52" s="39"/>
      <c r="M52" s="39"/>
      <c r="N52" s="39"/>
      <c r="O52" s="39"/>
      <c r="P52" s="39"/>
    </row>
    <row r="53" spans="1:16" ht="18">
      <c r="A53" s="133"/>
      <c r="B53" s="47"/>
      <c r="C53" s="47"/>
      <c r="D53" s="47"/>
      <c r="E53" s="47"/>
      <c r="F53" s="47"/>
      <c r="G53" s="47"/>
      <c r="H53" s="47"/>
      <c r="I53" s="47"/>
      <c r="J53" s="47"/>
      <c r="K53" s="39"/>
      <c r="L53" s="39"/>
      <c r="M53" s="39"/>
      <c r="N53" s="39"/>
      <c r="O53" s="39"/>
      <c r="P53" s="39"/>
    </row>
    <row r="54" spans="1:16" ht="18">
      <c r="A54" s="133"/>
      <c r="B54" s="47"/>
      <c r="C54" s="47"/>
      <c r="E54" s="47"/>
      <c r="G54" s="47"/>
      <c r="I54" s="47"/>
      <c r="K54" s="39"/>
      <c r="L54" s="39"/>
      <c r="M54" s="39"/>
      <c r="N54" s="39"/>
      <c r="O54" s="39"/>
      <c r="P54" s="39"/>
    </row>
    <row r="55" spans="1:16" ht="18.75" thickBot="1">
      <c r="A55" s="133" t="s">
        <v>42</v>
      </c>
      <c r="B55" s="47"/>
      <c r="C55" s="47"/>
      <c r="D55" s="272">
        <f>SUM(D42:D52)</f>
        <v>0</v>
      </c>
      <c r="E55" s="47"/>
      <c r="F55" s="272">
        <f>SUM(F42:F52)</f>
        <v>0</v>
      </c>
      <c r="G55" s="47"/>
      <c r="H55" s="272">
        <f>SUM(H42:H52)</f>
        <v>0</v>
      </c>
      <c r="I55" s="47"/>
      <c r="J55" s="272">
        <f>SUM(J42:J52)</f>
        <v>0</v>
      </c>
      <c r="K55" s="39"/>
      <c r="L55" s="39"/>
      <c r="M55" s="39"/>
      <c r="N55" s="39"/>
      <c r="O55" s="39"/>
      <c r="P55" s="39"/>
    </row>
    <row r="56" spans="1:16" ht="16.5" thickTop="1">
      <c r="A56" s="47"/>
      <c r="B56" s="137"/>
      <c r="C56" s="47"/>
      <c r="E56" s="47"/>
      <c r="F56" s="137"/>
      <c r="G56" s="47"/>
      <c r="H56" s="47"/>
      <c r="I56" s="47"/>
      <c r="J56" s="47"/>
      <c r="K56" s="39"/>
      <c r="L56" s="39"/>
      <c r="M56" s="39"/>
      <c r="N56" s="39"/>
      <c r="O56" s="39"/>
      <c r="P56" s="39"/>
    </row>
    <row r="57" spans="1:16">
      <c r="A57" s="866"/>
      <c r="B57" s="866"/>
      <c r="C57" s="39"/>
      <c r="D57" s="39"/>
      <c r="E57" s="39"/>
      <c r="F57" s="39"/>
      <c r="G57" s="39"/>
      <c r="H57" s="39"/>
      <c r="I57" s="39"/>
      <c r="J57" s="39"/>
      <c r="K57" s="39"/>
      <c r="L57" s="39"/>
      <c r="M57" s="39"/>
      <c r="N57" s="39"/>
      <c r="O57" s="39"/>
      <c r="P57" s="39"/>
    </row>
    <row r="58" spans="1:16" ht="18">
      <c r="A58" s="377" t="s">
        <v>25</v>
      </c>
      <c r="B58" s="155"/>
      <c r="C58" s="40"/>
      <c r="D58" s="40"/>
      <c r="E58" s="40"/>
      <c r="F58" s="40"/>
      <c r="G58" s="39"/>
      <c r="H58" s="39"/>
      <c r="I58" s="39"/>
      <c r="J58" s="39"/>
      <c r="K58" s="39"/>
      <c r="L58" s="39"/>
      <c r="M58" s="39"/>
      <c r="N58" s="39"/>
      <c r="O58" s="39"/>
      <c r="P58" s="39"/>
    </row>
    <row r="59" spans="1:16">
      <c r="I59" s="39"/>
      <c r="J59" s="39"/>
      <c r="K59" s="39"/>
      <c r="L59" s="39"/>
      <c r="M59" s="39"/>
      <c r="N59" s="39"/>
      <c r="O59" s="39"/>
      <c r="P59" s="39"/>
    </row>
    <row r="60" spans="1:16">
      <c r="A60" s="866"/>
      <c r="B60" s="866"/>
      <c r="C60" s="153" t="s">
        <v>33</v>
      </c>
      <c r="I60" s="39"/>
      <c r="J60" s="39"/>
      <c r="K60" s="39"/>
      <c r="L60" s="39"/>
      <c r="M60" s="39"/>
      <c r="N60" s="39"/>
      <c r="O60" s="39"/>
      <c r="P60" s="39"/>
    </row>
    <row r="61" spans="1:16" ht="15.75">
      <c r="A61" s="377" t="s">
        <v>552</v>
      </c>
      <c r="B61" s="155"/>
      <c r="E61" s="153"/>
      <c r="I61" s="39"/>
      <c r="J61" s="39"/>
      <c r="K61" s="39"/>
      <c r="L61" s="39"/>
      <c r="M61" s="39"/>
      <c r="N61" s="39"/>
      <c r="O61" s="39"/>
      <c r="P61" s="39"/>
    </row>
    <row r="62" spans="1:16">
      <c r="I62" s="39"/>
      <c r="J62" s="39"/>
      <c r="K62" s="39"/>
      <c r="L62" s="39"/>
      <c r="M62" s="39"/>
      <c r="N62" s="39"/>
      <c r="O62" s="39"/>
      <c r="P62" s="39"/>
    </row>
    <row r="63" spans="1:16">
      <c r="A63" s="866"/>
      <c r="B63" s="866"/>
      <c r="I63" s="39"/>
      <c r="J63" s="39"/>
      <c r="K63" s="39"/>
      <c r="L63" s="39"/>
      <c r="M63" s="39"/>
      <c r="N63" s="39"/>
      <c r="O63" s="39"/>
      <c r="P63" s="39"/>
    </row>
    <row r="64" spans="1:16" ht="15.75">
      <c r="A64" s="377" t="s">
        <v>28</v>
      </c>
      <c r="B64" s="155"/>
      <c r="I64" s="39"/>
      <c r="J64" s="39"/>
      <c r="K64" s="39"/>
      <c r="L64" s="39"/>
      <c r="M64" s="39"/>
      <c r="N64" s="39"/>
      <c r="O64" s="39"/>
      <c r="P64" s="39"/>
    </row>
    <row r="65" spans="1:16">
      <c r="I65" s="39"/>
      <c r="J65" s="39"/>
      <c r="K65" s="39"/>
      <c r="L65" s="39"/>
      <c r="M65" s="39"/>
      <c r="N65" s="39"/>
      <c r="O65" s="39"/>
      <c r="P65" s="39"/>
    </row>
    <row r="66" spans="1:16">
      <c r="A66" s="866"/>
      <c r="B66" s="866"/>
      <c r="F66" s="46" t="s">
        <v>33</v>
      </c>
      <c r="I66" s="39"/>
      <c r="J66" s="39"/>
      <c r="K66" s="39"/>
      <c r="L66" s="39"/>
      <c r="M66" s="39"/>
      <c r="N66" s="39"/>
      <c r="O66" s="39"/>
      <c r="P66" s="39"/>
    </row>
    <row r="67" spans="1:16" ht="15.75">
      <c r="A67" s="377" t="s">
        <v>29</v>
      </c>
      <c r="F67" s="46" t="s">
        <v>33</v>
      </c>
      <c r="I67" s="39"/>
      <c r="J67" s="39"/>
      <c r="K67" s="39"/>
      <c r="L67" s="39"/>
      <c r="M67" s="39"/>
      <c r="N67" s="39"/>
      <c r="O67" s="39"/>
      <c r="P67" s="39"/>
    </row>
    <row r="68" spans="1:16">
      <c r="A68" s="39"/>
      <c r="B68" s="39"/>
      <c r="C68" s="39"/>
      <c r="D68" s="39"/>
      <c r="E68" s="39"/>
      <c r="F68" s="39"/>
      <c r="G68" s="39"/>
      <c r="H68" s="39"/>
      <c r="I68" s="39"/>
      <c r="J68" s="39"/>
      <c r="K68" s="39"/>
      <c r="L68" s="39"/>
      <c r="M68" s="39"/>
      <c r="N68" s="39"/>
      <c r="O68" s="39"/>
      <c r="P68" s="39"/>
    </row>
    <row r="69" spans="1:16">
      <c r="A69" s="39"/>
      <c r="B69" s="39"/>
      <c r="C69" s="39"/>
      <c r="D69" s="39"/>
      <c r="E69" s="39"/>
      <c r="F69" s="39"/>
      <c r="G69" s="39"/>
      <c r="H69" s="39"/>
      <c r="I69" s="39"/>
      <c r="J69" s="39"/>
      <c r="K69" s="39"/>
      <c r="L69" s="39"/>
      <c r="M69" s="39"/>
      <c r="N69" s="39"/>
      <c r="O69" s="39"/>
      <c r="P69" s="39"/>
    </row>
    <row r="70" spans="1:16">
      <c r="A70" s="39"/>
      <c r="B70" s="39"/>
      <c r="C70" s="39"/>
      <c r="D70" s="39"/>
      <c r="E70" s="39"/>
      <c r="F70" s="39"/>
      <c r="G70" s="39"/>
      <c r="H70" s="39"/>
      <c r="I70" s="39"/>
      <c r="J70" s="39"/>
      <c r="K70" s="39"/>
      <c r="L70" s="39"/>
      <c r="M70" s="39"/>
      <c r="N70" s="39"/>
      <c r="O70" s="39"/>
      <c r="P70" s="39"/>
    </row>
    <row r="71" spans="1:16">
      <c r="A71" s="39"/>
      <c r="B71" s="39"/>
      <c r="C71" s="39"/>
      <c r="D71" s="39"/>
      <c r="E71" s="39"/>
      <c r="F71" s="39"/>
      <c r="G71" s="39"/>
      <c r="H71" s="39"/>
      <c r="I71" s="39"/>
      <c r="J71" s="39"/>
      <c r="K71" s="39"/>
      <c r="L71" s="39"/>
      <c r="M71" s="39"/>
      <c r="N71" s="39"/>
      <c r="O71" s="39"/>
      <c r="P71" s="39"/>
    </row>
    <row r="72" spans="1:16">
      <c r="A72" s="39"/>
      <c r="B72" s="39"/>
      <c r="C72" s="39"/>
      <c r="D72" s="39"/>
      <c r="E72" s="39"/>
      <c r="F72" s="39"/>
      <c r="G72" s="39"/>
      <c r="H72" s="39"/>
      <c r="I72" s="39"/>
      <c r="J72" s="39"/>
      <c r="K72" s="39"/>
      <c r="L72" s="39"/>
      <c r="M72" s="39"/>
      <c r="N72" s="39"/>
      <c r="O72" s="39"/>
      <c r="P72" s="39"/>
    </row>
    <row r="73" spans="1:16" ht="15.75">
      <c r="A73" s="39"/>
      <c r="B73" s="39"/>
      <c r="C73" s="39"/>
      <c r="D73" s="139"/>
      <c r="E73" s="39"/>
      <c r="F73" s="39"/>
      <c r="G73" s="39"/>
      <c r="H73" s="39"/>
      <c r="I73" s="39"/>
      <c r="J73" s="39"/>
      <c r="K73" s="39"/>
      <c r="L73" s="39"/>
      <c r="M73" s="39"/>
      <c r="N73" s="39"/>
      <c r="O73" s="39"/>
      <c r="P73" s="39"/>
    </row>
    <row r="74" spans="1:16">
      <c r="A74" s="39"/>
      <c r="B74" s="39"/>
      <c r="C74" s="39"/>
      <c r="D74" s="39"/>
      <c r="E74" s="39"/>
      <c r="F74" s="39"/>
      <c r="G74" s="39"/>
      <c r="H74" s="39"/>
      <c r="I74" s="39"/>
      <c r="J74" s="39"/>
      <c r="K74" s="39"/>
      <c r="L74" s="39"/>
      <c r="M74" s="39"/>
      <c r="N74" s="39"/>
      <c r="O74" s="39"/>
      <c r="P74" s="39"/>
    </row>
    <row r="75" spans="1:16">
      <c r="A75" s="39"/>
      <c r="B75" s="39"/>
      <c r="C75" s="39"/>
      <c r="D75" s="39"/>
      <c r="E75" s="39"/>
      <c r="F75" s="39"/>
      <c r="G75" s="39"/>
      <c r="H75" s="39"/>
      <c r="I75" s="39"/>
      <c r="J75" s="39"/>
      <c r="K75" s="39"/>
      <c r="L75" s="39"/>
      <c r="M75" s="39"/>
      <c r="N75" s="39"/>
      <c r="O75" s="39"/>
      <c r="P75" s="39"/>
    </row>
    <row r="76" spans="1:16">
      <c r="A76" s="39"/>
      <c r="B76" s="39"/>
      <c r="C76" s="39"/>
      <c r="D76" s="39"/>
      <c r="E76" s="39"/>
      <c r="F76" s="39"/>
      <c r="G76" s="39"/>
      <c r="H76" s="39"/>
      <c r="I76" s="39"/>
      <c r="J76" s="39"/>
      <c r="K76" s="39"/>
      <c r="L76" s="39"/>
      <c r="M76" s="39"/>
      <c r="N76" s="39"/>
      <c r="O76" s="39"/>
      <c r="P76" s="39"/>
    </row>
    <row r="77" spans="1:16">
      <c r="A77" s="39"/>
      <c r="B77" s="39"/>
      <c r="C77" s="39"/>
      <c r="D77" s="39"/>
      <c r="E77" s="39"/>
      <c r="F77" s="39"/>
      <c r="G77" s="39"/>
      <c r="H77" s="39"/>
      <c r="I77" s="39"/>
      <c r="J77" s="39"/>
      <c r="K77" s="39"/>
      <c r="L77" s="39"/>
      <c r="M77" s="39"/>
      <c r="N77" s="39"/>
      <c r="O77" s="39"/>
      <c r="P77" s="39"/>
    </row>
    <row r="78" spans="1:16">
      <c r="A78" s="39"/>
      <c r="B78" s="39"/>
      <c r="C78" s="39"/>
      <c r="D78" s="39"/>
      <c r="E78" s="39"/>
      <c r="F78" s="39"/>
      <c r="G78" s="39"/>
      <c r="H78" s="39"/>
      <c r="I78" s="39"/>
      <c r="J78" s="39"/>
      <c r="K78" s="39"/>
      <c r="L78" s="39"/>
      <c r="M78" s="39"/>
      <c r="N78" s="39"/>
      <c r="O78" s="39"/>
      <c r="P78" s="39"/>
    </row>
    <row r="79" spans="1:16">
      <c r="A79" s="39"/>
      <c r="B79" s="39"/>
      <c r="C79" s="39"/>
      <c r="D79" s="39"/>
      <c r="E79" s="39"/>
      <c r="F79" s="39"/>
      <c r="G79" s="39"/>
      <c r="H79" s="39"/>
      <c r="I79" s="39"/>
      <c r="J79" s="39"/>
      <c r="K79" s="39"/>
      <c r="L79" s="39"/>
      <c r="M79" s="39"/>
      <c r="N79" s="39"/>
      <c r="O79" s="39"/>
      <c r="P79" s="39"/>
    </row>
    <row r="80" spans="1:16">
      <c r="A80" s="39"/>
      <c r="B80" s="39"/>
      <c r="C80" s="39"/>
      <c r="D80" s="39"/>
      <c r="E80" s="39"/>
      <c r="F80" s="39"/>
      <c r="G80" s="39"/>
      <c r="H80" s="39"/>
      <c r="I80" s="39"/>
      <c r="J80" s="39"/>
      <c r="K80" s="39"/>
      <c r="L80" s="39"/>
      <c r="M80" s="39"/>
      <c r="N80" s="39"/>
      <c r="O80" s="39"/>
      <c r="P80" s="39"/>
    </row>
    <row r="81" spans="1:16">
      <c r="A81" s="39"/>
      <c r="B81" s="39"/>
      <c r="C81" s="39"/>
      <c r="D81" s="39"/>
      <c r="E81" s="39"/>
      <c r="F81" s="39"/>
      <c r="G81" s="39"/>
      <c r="H81" s="39"/>
      <c r="I81" s="39"/>
      <c r="J81" s="39"/>
      <c r="K81" s="39"/>
      <c r="L81" s="39"/>
      <c r="M81" s="39"/>
      <c r="N81" s="39"/>
      <c r="O81" s="39"/>
      <c r="P81" s="39"/>
    </row>
    <row r="82" spans="1:16">
      <c r="A82" s="39"/>
      <c r="B82" s="39"/>
      <c r="C82" s="39"/>
      <c r="D82" s="39"/>
      <c r="E82" s="39"/>
      <c r="F82" s="39"/>
      <c r="G82" s="39"/>
      <c r="H82" s="39"/>
      <c r="I82" s="39"/>
      <c r="J82" s="39"/>
      <c r="K82" s="39"/>
      <c r="L82" s="39"/>
      <c r="M82" s="39"/>
      <c r="N82" s="39"/>
      <c r="O82" s="39"/>
      <c r="P82" s="39"/>
    </row>
    <row r="83" spans="1:16">
      <c r="A83" s="39"/>
      <c r="B83" s="39"/>
      <c r="C83" s="39"/>
      <c r="D83" s="39"/>
      <c r="E83" s="39"/>
      <c r="F83" s="39"/>
      <c r="G83" s="39"/>
      <c r="H83" s="39"/>
      <c r="I83" s="39"/>
      <c r="J83" s="39"/>
      <c r="K83" s="39"/>
      <c r="L83" s="39"/>
      <c r="M83" s="39"/>
      <c r="N83" s="39"/>
      <c r="O83" s="39"/>
      <c r="P83" s="39"/>
    </row>
    <row r="84" spans="1:16">
      <c r="A84" s="39"/>
      <c r="B84" s="39"/>
      <c r="C84" s="39"/>
      <c r="D84" s="39"/>
      <c r="E84" s="39"/>
      <c r="F84" s="39"/>
      <c r="G84" s="39"/>
      <c r="H84" s="39"/>
      <c r="I84" s="39"/>
      <c r="J84" s="39"/>
      <c r="K84" s="39"/>
      <c r="L84" s="39"/>
      <c r="M84" s="39"/>
      <c r="N84" s="39"/>
      <c r="O84" s="39"/>
      <c r="P84" s="39"/>
    </row>
    <row r="85" spans="1:16">
      <c r="A85" s="39"/>
      <c r="B85" s="39"/>
      <c r="C85" s="39"/>
      <c r="D85" s="39"/>
      <c r="E85" s="39"/>
      <c r="F85" s="39"/>
      <c r="G85" s="39"/>
      <c r="H85" s="39"/>
      <c r="I85" s="39"/>
      <c r="J85" s="39"/>
      <c r="K85" s="39"/>
      <c r="L85" s="39"/>
      <c r="M85" s="39"/>
      <c r="N85" s="39"/>
      <c r="O85" s="39"/>
      <c r="P85" s="39"/>
    </row>
    <row r="86" spans="1:16">
      <c r="A86" s="39"/>
      <c r="B86" s="39"/>
      <c r="C86" s="39"/>
      <c r="D86" s="39"/>
      <c r="E86" s="39"/>
      <c r="F86" s="39"/>
      <c r="G86" s="39"/>
      <c r="H86" s="39"/>
      <c r="I86" s="39"/>
      <c r="J86" s="39"/>
      <c r="K86" s="39"/>
      <c r="L86" s="39"/>
      <c r="M86" s="39"/>
      <c r="N86" s="39"/>
      <c r="O86" s="39"/>
      <c r="P86" s="39"/>
    </row>
    <row r="87" spans="1:16">
      <c r="A87" s="39"/>
      <c r="B87" s="39"/>
      <c r="C87" s="39"/>
      <c r="D87" s="39"/>
      <c r="E87" s="39"/>
      <c r="F87" s="39"/>
      <c r="G87" s="39"/>
      <c r="H87" s="39"/>
      <c r="I87" s="39"/>
      <c r="J87" s="39"/>
      <c r="K87" s="39"/>
      <c r="L87" s="39"/>
      <c r="M87" s="39"/>
      <c r="N87" s="39"/>
      <c r="O87" s="39"/>
      <c r="P87" s="39"/>
    </row>
    <row r="88" spans="1:16">
      <c r="A88" s="39"/>
      <c r="B88" s="39"/>
      <c r="C88" s="39"/>
      <c r="D88" s="39"/>
      <c r="E88" s="39"/>
      <c r="F88" s="39"/>
      <c r="G88" s="39"/>
      <c r="H88" s="39"/>
      <c r="I88" s="39"/>
      <c r="J88" s="39"/>
      <c r="K88" s="39"/>
      <c r="L88" s="39"/>
      <c r="M88" s="39"/>
      <c r="N88" s="39"/>
      <c r="O88" s="39"/>
      <c r="P88" s="39"/>
    </row>
    <row r="89" spans="1:16">
      <c r="A89" s="39"/>
      <c r="B89" s="39"/>
      <c r="C89" s="39"/>
      <c r="D89" s="39"/>
      <c r="E89" s="39"/>
      <c r="F89" s="39"/>
      <c r="G89" s="39"/>
      <c r="H89" s="39"/>
      <c r="I89" s="39"/>
      <c r="J89" s="39"/>
      <c r="K89" s="39"/>
      <c r="L89" s="39"/>
      <c r="M89" s="39"/>
      <c r="N89" s="39"/>
      <c r="O89" s="39"/>
      <c r="P89" s="39"/>
    </row>
    <row r="90" spans="1:16">
      <c r="A90" s="39"/>
      <c r="B90" s="39"/>
      <c r="C90" s="39"/>
      <c r="D90" s="39"/>
      <c r="E90" s="39"/>
      <c r="F90" s="39"/>
      <c r="G90" s="39"/>
      <c r="H90" s="39"/>
      <c r="I90" s="39"/>
      <c r="J90" s="39"/>
      <c r="K90" s="39"/>
      <c r="L90" s="39"/>
      <c r="M90" s="39"/>
      <c r="N90" s="39"/>
      <c r="O90" s="39"/>
      <c r="P90" s="39"/>
    </row>
    <row r="91" spans="1:16">
      <c r="A91" s="39"/>
      <c r="B91" s="39"/>
      <c r="C91" s="39"/>
      <c r="D91" s="39"/>
      <c r="E91" s="39"/>
      <c r="F91" s="39"/>
      <c r="G91" s="39"/>
      <c r="H91" s="39"/>
      <c r="I91" s="39"/>
      <c r="J91" s="39"/>
      <c r="K91" s="39"/>
      <c r="L91" s="39"/>
      <c r="M91" s="39"/>
      <c r="N91" s="39"/>
      <c r="O91" s="39"/>
      <c r="P91" s="39"/>
    </row>
    <row r="92" spans="1:16">
      <c r="A92" s="39"/>
      <c r="B92" s="39"/>
      <c r="C92" s="39"/>
      <c r="D92" s="39"/>
      <c r="E92" s="39"/>
      <c r="F92" s="39"/>
      <c r="G92" s="39"/>
      <c r="H92" s="39"/>
      <c r="I92" s="39"/>
      <c r="J92" s="39"/>
      <c r="K92" s="39"/>
      <c r="L92" s="39"/>
      <c r="M92" s="39"/>
      <c r="N92" s="39"/>
      <c r="O92" s="39"/>
      <c r="P92" s="39"/>
    </row>
    <row r="93" spans="1:16">
      <c r="A93" s="39"/>
      <c r="B93" s="39"/>
      <c r="C93" s="39"/>
      <c r="D93" s="39"/>
      <c r="E93" s="39"/>
      <c r="F93" s="39"/>
      <c r="G93" s="39"/>
      <c r="H93" s="39"/>
      <c r="I93" s="39"/>
      <c r="J93" s="39"/>
      <c r="K93" s="39"/>
      <c r="L93" s="39"/>
      <c r="M93" s="39"/>
      <c r="N93" s="39"/>
      <c r="O93" s="39"/>
      <c r="P93" s="39"/>
    </row>
    <row r="94" spans="1:16">
      <c r="A94" s="39"/>
      <c r="B94" s="39"/>
      <c r="C94" s="39"/>
      <c r="D94" s="39"/>
      <c r="E94" s="39"/>
      <c r="F94" s="39"/>
      <c r="G94" s="39"/>
      <c r="H94" s="39"/>
      <c r="I94" s="39"/>
      <c r="J94" s="39"/>
      <c r="K94" s="39"/>
      <c r="L94" s="39"/>
      <c r="M94" s="39"/>
      <c r="N94" s="39"/>
      <c r="O94" s="39"/>
      <c r="P94" s="39"/>
    </row>
    <row r="95" spans="1:16">
      <c r="A95" s="39"/>
      <c r="B95" s="39"/>
      <c r="C95" s="39"/>
      <c r="D95" s="39"/>
      <c r="E95" s="39"/>
      <c r="F95" s="39"/>
      <c r="G95" s="39"/>
      <c r="H95" s="39"/>
      <c r="I95" s="39"/>
      <c r="J95" s="39"/>
      <c r="K95" s="39"/>
      <c r="L95" s="39"/>
      <c r="M95" s="39"/>
      <c r="N95" s="39"/>
      <c r="O95" s="39"/>
      <c r="P95" s="39"/>
    </row>
    <row r="96" spans="1:16">
      <c r="A96" s="39"/>
      <c r="B96" s="39"/>
      <c r="C96" s="39"/>
      <c r="D96" s="39"/>
      <c r="E96" s="39"/>
      <c r="F96" s="39"/>
      <c r="G96" s="39"/>
      <c r="H96" s="39"/>
      <c r="I96" s="39"/>
      <c r="J96" s="39"/>
      <c r="K96" s="39"/>
      <c r="L96" s="39"/>
      <c r="M96" s="39"/>
      <c r="N96" s="39"/>
      <c r="O96" s="39"/>
      <c r="P96" s="39"/>
    </row>
    <row r="97" spans="1:16">
      <c r="A97" s="39"/>
      <c r="B97" s="39"/>
      <c r="C97" s="39"/>
      <c r="D97" s="39"/>
      <c r="E97" s="39"/>
      <c r="F97" s="39"/>
      <c r="G97" s="39"/>
      <c r="H97" s="39"/>
      <c r="I97" s="39"/>
      <c r="J97" s="39"/>
      <c r="K97" s="39"/>
      <c r="L97" s="39"/>
      <c r="M97" s="39"/>
      <c r="N97" s="39"/>
      <c r="O97" s="39"/>
      <c r="P97" s="39"/>
    </row>
    <row r="98" spans="1:16">
      <c r="A98" s="39"/>
      <c r="B98" s="39"/>
      <c r="C98" s="39"/>
      <c r="D98" s="39"/>
      <c r="E98" s="39"/>
      <c r="F98" s="39"/>
      <c r="G98" s="39"/>
      <c r="H98" s="39"/>
      <c r="I98" s="39"/>
      <c r="J98" s="39"/>
      <c r="K98" s="39"/>
      <c r="L98" s="39"/>
      <c r="M98" s="39"/>
      <c r="N98" s="39"/>
      <c r="O98" s="39"/>
      <c r="P98" s="39"/>
    </row>
    <row r="99" spans="1:16">
      <c r="A99" s="39"/>
      <c r="B99" s="39"/>
      <c r="C99" s="39"/>
      <c r="D99" s="39"/>
      <c r="E99" s="39"/>
      <c r="F99" s="39"/>
      <c r="G99" s="39"/>
      <c r="H99" s="39"/>
      <c r="I99" s="39"/>
      <c r="J99" s="39"/>
      <c r="K99" s="39"/>
      <c r="L99" s="39"/>
      <c r="M99" s="39"/>
      <c r="N99" s="39"/>
      <c r="O99" s="39"/>
      <c r="P99" s="39"/>
    </row>
  </sheetData>
  <sheetProtection selectLockedCells="1"/>
  <mergeCells count="5">
    <mergeCell ref="B9:D9"/>
    <mergeCell ref="A57:B57"/>
    <mergeCell ref="A60:B60"/>
    <mergeCell ref="A63:B63"/>
    <mergeCell ref="A66:B66"/>
  </mergeCells>
  <phoneticPr fontId="38" type="noConversion"/>
  <pageMargins left="0.5" right="0.5" top="0.5" bottom="0.25" header="0.5" footer="0.5"/>
  <pageSetup scale="64" fitToWidth="2" fitToHeight="2" orientation="portrait" r:id="rId1"/>
  <headerFooter alignWithMargins="0"/>
  <rowBreaks count="1" manualBreakCount="1">
    <brk id="6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48</vt:i4>
      </vt:variant>
    </vt:vector>
  </HeadingPairs>
  <TitlesOfParts>
    <vt:vector size="79" baseType="lpstr">
      <vt:lpstr>Trans</vt:lpstr>
      <vt:lpstr>Trans Treasurer</vt:lpstr>
      <vt:lpstr>AudNot</vt:lpstr>
      <vt:lpstr>1</vt:lpstr>
      <vt:lpstr>1A</vt:lpstr>
      <vt:lpstr>1B</vt:lpstr>
      <vt:lpstr>2</vt:lpstr>
      <vt:lpstr>2A</vt:lpstr>
      <vt:lpstr>2B</vt:lpstr>
      <vt:lpstr>Agency Listing</vt:lpstr>
      <vt:lpstr>3A</vt:lpstr>
      <vt:lpstr>3B</vt:lpstr>
      <vt:lpstr>4</vt:lpstr>
      <vt:lpstr>4.1</vt:lpstr>
      <vt:lpstr>4A</vt:lpstr>
      <vt:lpstr>4A.1</vt:lpstr>
      <vt:lpstr>5</vt:lpstr>
      <vt:lpstr>5A</vt:lpstr>
      <vt:lpstr>5B</vt:lpstr>
      <vt:lpstr>Sample 5C</vt:lpstr>
      <vt:lpstr>5C</vt:lpstr>
      <vt:lpstr>5D</vt:lpstr>
      <vt:lpstr>5E</vt:lpstr>
      <vt:lpstr>5F</vt:lpstr>
      <vt:lpstr>5G</vt:lpstr>
      <vt:lpstr>6</vt:lpstr>
      <vt:lpstr>7</vt:lpstr>
      <vt:lpstr>8</vt:lpstr>
      <vt:lpstr>8.1</vt:lpstr>
      <vt:lpstr>8A</vt:lpstr>
      <vt:lpstr>9</vt:lpstr>
      <vt:lpstr>'1'!Print_Area</vt:lpstr>
      <vt:lpstr>'1A'!Print_Area</vt:lpstr>
      <vt:lpstr>'1B'!Print_Area</vt:lpstr>
      <vt:lpstr>'2'!Print_Area</vt:lpstr>
      <vt:lpstr>'2A'!Print_Area</vt:lpstr>
      <vt:lpstr>'2B'!Print_Area</vt:lpstr>
      <vt:lpstr>'3A'!Print_Area</vt:lpstr>
      <vt:lpstr>'3B'!Print_Area</vt:lpstr>
      <vt:lpstr>'4'!Print_Area</vt:lpstr>
      <vt:lpstr>'4.1'!Print_Area</vt:lpstr>
      <vt:lpstr>'4A'!Print_Area</vt:lpstr>
      <vt:lpstr>'4A.1'!Print_Area</vt:lpstr>
      <vt:lpstr>'5'!Print_Area</vt:lpstr>
      <vt:lpstr>'5A'!Print_Area</vt:lpstr>
      <vt:lpstr>'5B'!Print_Area</vt:lpstr>
      <vt:lpstr>'5C'!Print_Area</vt:lpstr>
      <vt:lpstr>'5D'!Print_Area</vt:lpstr>
      <vt:lpstr>'5E'!Print_Area</vt:lpstr>
      <vt:lpstr>'5G'!Print_Area</vt:lpstr>
      <vt:lpstr>'6'!Print_Area</vt:lpstr>
      <vt:lpstr>'7'!Print_Area</vt:lpstr>
      <vt:lpstr>'8'!Print_Area</vt:lpstr>
      <vt:lpstr>'8A'!Print_Area</vt:lpstr>
      <vt:lpstr>'9'!Print_Area</vt:lpstr>
      <vt:lpstr>'Agency Listing'!Print_Area</vt:lpstr>
      <vt:lpstr>AudNot!Print_Area</vt:lpstr>
      <vt:lpstr>'Sample 5C'!Print_Area</vt:lpstr>
      <vt:lpstr>Trans!Print_Area</vt:lpstr>
      <vt:lpstr>'1'!Print_Titles</vt:lpstr>
      <vt:lpstr>'1A'!Print_Titles</vt:lpstr>
      <vt:lpstr>'1B'!Print_Titles</vt:lpstr>
      <vt:lpstr>'2'!Print_Titles</vt:lpstr>
      <vt:lpstr>'2A'!Print_Titles</vt:lpstr>
      <vt:lpstr>'2B'!Print_Titles</vt:lpstr>
      <vt:lpstr>'3A'!Print_Titles</vt:lpstr>
      <vt:lpstr>'3B'!Print_Titles</vt:lpstr>
      <vt:lpstr>'4'!Print_Titles</vt:lpstr>
      <vt:lpstr>'4A'!Print_Titles</vt:lpstr>
      <vt:lpstr>'4A.1'!Print_Titles</vt:lpstr>
      <vt:lpstr>'5'!Print_Titles</vt:lpstr>
      <vt:lpstr>'5B'!Print_Titles</vt:lpstr>
      <vt:lpstr>'5C'!Print_Titles</vt:lpstr>
      <vt:lpstr>'5D'!Print_Titles</vt:lpstr>
      <vt:lpstr>'5E'!Print_Titles</vt:lpstr>
      <vt:lpstr>'6'!Print_Titles</vt:lpstr>
      <vt:lpstr>'7'!Print_Titles</vt:lpstr>
      <vt:lpstr>'8A'!Print_Titles</vt:lpstr>
      <vt:lpstr>'9'!Print_Titles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S. Byrne</dc:creator>
  <cp:lastModifiedBy>Chapman, Betsy</cp:lastModifiedBy>
  <cp:lastPrinted>2025-06-26T16:00:53Z</cp:lastPrinted>
  <dcterms:created xsi:type="dcterms:W3CDTF">2008-04-17T13:04:23Z</dcterms:created>
  <dcterms:modified xsi:type="dcterms:W3CDTF">2025-06-30T01:17:19Z</dcterms:modified>
</cp:coreProperties>
</file>